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tabRatio="744"/>
  </bookViews>
  <sheets>
    <sheet name="2019世界数字经济大会" sheetId="3" r:id="rId1"/>
    <sheet name="2017年慧聪余姚春季家电展" sheetId="1" state="hidden" r:id="rId2"/>
    <sheet name="2017年慧聪余姚秋季家电展" sheetId="2" state="hidden" r:id="rId3"/>
  </sheets>
  <definedNames>
    <definedName name="_xlnm._FilterDatabase" localSheetId="1" hidden="1">'2017年慧聪余姚春季家电展'!$B$2:$K$52</definedName>
    <definedName name="_xlnm._FilterDatabase" localSheetId="2" hidden="1">'2017年慧聪余姚秋季家电展'!$B$2:$K$40</definedName>
    <definedName name="_xlnm._FilterDatabase" localSheetId="0" hidden="1">'2019世界数字经济大会'!$B$2:$C$9</definedName>
  </definedNames>
  <calcPr calcId="144525" concurrentCalc="0"/>
</workbook>
</file>

<file path=xl/sharedStrings.xml><?xml version="1.0" encoding="utf-8"?>
<sst xmlns="http://schemas.openxmlformats.org/spreadsheetml/2006/main" count="202">
  <si>
    <t>2019年度世界数字经济大会参展补助资金拟兑现企业名单</t>
  </si>
  <si>
    <t>序号</t>
  </si>
  <si>
    <t>企业名称</t>
  </si>
  <si>
    <t>拟补助金额（元）</t>
  </si>
  <si>
    <t>浙江智昌机器人科技有限公司</t>
  </si>
  <si>
    <t>宁波江丰生物信息技术有限公司</t>
  </si>
  <si>
    <t>浙江远东工业开发有限公司</t>
  </si>
  <si>
    <t>宁波舜宇智能科技有限公司</t>
  </si>
  <si>
    <t>浙江吉贝克信息技术有限公司</t>
  </si>
  <si>
    <t>宁波恒拓物联网有限公司</t>
  </si>
  <si>
    <t>合计</t>
  </si>
  <si>
    <t>2017慧聪余姚（春季）家电展会余姚市参展企业申报补助情况一览表</t>
  </si>
  <si>
    <t>负责人</t>
  </si>
  <si>
    <t>联系方式</t>
  </si>
  <si>
    <t>标、特</t>
  </si>
  <si>
    <t>面积</t>
  </si>
  <si>
    <t>展位数</t>
  </si>
  <si>
    <t>展位费</t>
  </si>
  <si>
    <t>搭建费</t>
  </si>
  <si>
    <t>补贴50%</t>
  </si>
  <si>
    <t>补助金额</t>
  </si>
  <si>
    <t>01</t>
  </si>
  <si>
    <t>宁波樱奇厨具有限公司</t>
  </si>
  <si>
    <t>叶国锋</t>
  </si>
  <si>
    <t>特装</t>
  </si>
  <si>
    <t>02</t>
  </si>
  <si>
    <t>宁波柏悦电器有限公司</t>
  </si>
  <si>
    <t>董清烽</t>
  </si>
  <si>
    <t>03</t>
  </si>
  <si>
    <t>余姚市美格卫浴工业有限公司</t>
  </si>
  <si>
    <t>喻总</t>
  </si>
  <si>
    <t>04</t>
  </si>
  <si>
    <t>宁波高博科技有限公司</t>
  </si>
  <si>
    <t>姜生维</t>
  </si>
  <si>
    <t>05</t>
  </si>
  <si>
    <t>余姚市日科电器有限公司</t>
  </si>
  <si>
    <t>谢文新</t>
  </si>
  <si>
    <t>06</t>
  </si>
  <si>
    <t>宁波鑫启源环保科技有限公司</t>
  </si>
  <si>
    <t>陈煜慧</t>
  </si>
  <si>
    <t>07</t>
  </si>
  <si>
    <t>余姚市盈剑电器有限公司</t>
  </si>
  <si>
    <t>金书明</t>
  </si>
  <si>
    <t>08</t>
  </si>
  <si>
    <t>余姚快益电器有限公司</t>
  </si>
  <si>
    <t>谢红雅</t>
  </si>
  <si>
    <t>09</t>
  </si>
  <si>
    <t>宁波东大空调设备有限公司</t>
  </si>
  <si>
    <t>潘小龙</t>
  </si>
  <si>
    <t>10</t>
  </si>
  <si>
    <t>宁波沃科多电器有限公司</t>
  </si>
  <si>
    <t>胡庆杰</t>
  </si>
  <si>
    <t>11</t>
  </si>
  <si>
    <t>余姚市普润净水设备有限公司</t>
  </si>
  <si>
    <t xml:space="preserve">潘鹏 </t>
  </si>
  <si>
    <t>12</t>
  </si>
  <si>
    <t>余姚市金钻工具配件厂</t>
  </si>
  <si>
    <t>汪建军</t>
  </si>
  <si>
    <t>13</t>
  </si>
  <si>
    <t>余姚市和美电器有限公司</t>
  </si>
  <si>
    <t>邵立松</t>
  </si>
  <si>
    <t>14</t>
  </si>
  <si>
    <t>宁波威隆制冷科技有限公司</t>
  </si>
  <si>
    <t>喻博</t>
  </si>
  <si>
    <t>15</t>
  </si>
  <si>
    <t>余姚市天猫电器有限公司</t>
  </si>
  <si>
    <t>张锡卿</t>
  </si>
  <si>
    <t>16</t>
  </si>
  <si>
    <t>余姚市苏杰电器科技有限公司</t>
  </si>
  <si>
    <t>徐振华</t>
  </si>
  <si>
    <t>17</t>
  </si>
  <si>
    <t>余姚市精诚高新技术有限公司</t>
  </si>
  <si>
    <t>刑吉勇</t>
  </si>
  <si>
    <t>18</t>
  </si>
  <si>
    <t>余姚市上凌电器有限公司</t>
  </si>
  <si>
    <t>韩伟江</t>
  </si>
  <si>
    <t>19</t>
  </si>
  <si>
    <t>宁波弗兰克电器有限公司</t>
  </si>
  <si>
    <t>许凯濠</t>
  </si>
  <si>
    <t>20</t>
  </si>
  <si>
    <t>宁波绿之品电器科技有限公司</t>
  </si>
  <si>
    <t>李道旭</t>
  </si>
  <si>
    <t>21</t>
  </si>
  <si>
    <t>宁波富佳实业有限公司</t>
  </si>
  <si>
    <t>孙雅芳</t>
  </si>
  <si>
    <t>22</t>
  </si>
  <si>
    <t>余姚市坤辉净水设备厂（普通合伙）</t>
  </si>
  <si>
    <t>李金枝</t>
  </si>
  <si>
    <t>23</t>
  </si>
  <si>
    <t>宁波日樱电器有限公司</t>
  </si>
  <si>
    <t>陈敬东</t>
  </si>
  <si>
    <t>24</t>
  </si>
  <si>
    <t>宁波飞时达电器有限公司</t>
  </si>
  <si>
    <t>汪康友</t>
  </si>
  <si>
    <t>25</t>
  </si>
  <si>
    <t>浙江亿达控股有限公司</t>
  </si>
  <si>
    <t>田铭</t>
  </si>
  <si>
    <t>26</t>
  </si>
  <si>
    <t>余姚市临山镇强达风机厂</t>
  </si>
  <si>
    <t>吕峰</t>
  </si>
  <si>
    <t>27</t>
  </si>
  <si>
    <t>余姚市天沁净水器材有限公司</t>
  </si>
  <si>
    <t>夏玲君</t>
  </si>
  <si>
    <t>28</t>
  </si>
  <si>
    <t>宁波普尔净水科技有限公司</t>
  </si>
  <si>
    <t>29</t>
  </si>
  <si>
    <t>宁波龙富健康产业有限公司</t>
  </si>
  <si>
    <t>张霞萍</t>
  </si>
  <si>
    <t>30</t>
  </si>
  <si>
    <t>余姚慧家电子商务有限公司</t>
  </si>
  <si>
    <t>刘玉</t>
  </si>
  <si>
    <t>31</t>
  </si>
  <si>
    <t>宁波昆凌生活电器有限公司</t>
  </si>
  <si>
    <t>褚利夫</t>
  </si>
  <si>
    <t>32</t>
  </si>
  <si>
    <t>余姚市凌云制冷设备有限公司</t>
  </si>
  <si>
    <t>郑海南</t>
  </si>
  <si>
    <t>33</t>
  </si>
  <si>
    <t>浙江玉立电器有限公司</t>
  </si>
  <si>
    <t>朱雷</t>
  </si>
  <si>
    <t>18605847177</t>
  </si>
  <si>
    <t>34</t>
  </si>
  <si>
    <t>宁波慧聪供应链管理有限公司</t>
  </si>
  <si>
    <t>孙东</t>
  </si>
  <si>
    <t>35</t>
  </si>
  <si>
    <t>宁波慧旭电子商务有限公司</t>
  </si>
  <si>
    <t>胡文竹</t>
  </si>
  <si>
    <t>36</t>
  </si>
  <si>
    <t>宁波大华电器有限公司</t>
  </si>
  <si>
    <t>符经理</t>
  </si>
  <si>
    <t>标展</t>
  </si>
  <si>
    <t>37</t>
  </si>
  <si>
    <t>余姚市东雅电器有限公司</t>
  </si>
  <si>
    <t>沈经理</t>
  </si>
  <si>
    <t>38</t>
  </si>
  <si>
    <t>余姚市隆欣电子科技有限公司</t>
  </si>
  <si>
    <t>张坚</t>
  </si>
  <si>
    <t>39</t>
  </si>
  <si>
    <t>宁波柯南电器有限公司</t>
  </si>
  <si>
    <t>陈纯团</t>
  </si>
  <si>
    <t>40</t>
  </si>
  <si>
    <t>宁波洁趣电器有限公司</t>
  </si>
  <si>
    <t>李建伟</t>
  </si>
  <si>
    <t>41</t>
  </si>
  <si>
    <t>余姚舒康智能电器有限公司</t>
  </si>
  <si>
    <t>黄爱银</t>
  </si>
  <si>
    <t>42</t>
  </si>
  <si>
    <t>余姚市易欣环保科技有限公司</t>
  </si>
  <si>
    <t>金经理</t>
  </si>
  <si>
    <t>43</t>
  </si>
  <si>
    <t>余姚市梨洲机电制造有限公司</t>
  </si>
  <si>
    <t>王杰</t>
  </si>
  <si>
    <t>44</t>
  </si>
  <si>
    <t>宁波杰世米电器有限公司</t>
  </si>
  <si>
    <t>周沫娜</t>
  </si>
  <si>
    <t>45</t>
  </si>
  <si>
    <t>宁波绵博电器有限公司</t>
  </si>
  <si>
    <t>黄绵</t>
  </si>
  <si>
    <t>46</t>
  </si>
  <si>
    <t>余姚市维超电器有限公司</t>
  </si>
  <si>
    <t>李建维</t>
  </si>
  <si>
    <t>47</t>
  </si>
  <si>
    <t>余姚市久美电器有限公司</t>
  </si>
  <si>
    <t>方定</t>
  </si>
  <si>
    <t>48</t>
  </si>
  <si>
    <t>余姚微奇电子科技有限公司</t>
  </si>
  <si>
    <t>叶建夫</t>
  </si>
  <si>
    <t>49</t>
  </si>
  <si>
    <t>余姚市爱乐厨卫有限公司</t>
  </si>
  <si>
    <t>傅经理</t>
  </si>
  <si>
    <t>2017慧聪余姚（秋季）家电展会余姚市参展企业申报补助情况一览表</t>
  </si>
  <si>
    <t>洪书军</t>
  </si>
  <si>
    <t>胡庆节</t>
  </si>
  <si>
    <t>邢吉勇</t>
  </si>
  <si>
    <t>徐总</t>
  </si>
  <si>
    <t>冯利萍</t>
  </si>
  <si>
    <t>吴总</t>
  </si>
  <si>
    <t>宁波泰威特电器有限公司</t>
  </si>
  <si>
    <t>杨琴</t>
  </si>
  <si>
    <t>许总</t>
  </si>
  <si>
    <t>余姚市舜溢电器有限公司</t>
  </si>
  <si>
    <t>陈益</t>
  </si>
  <si>
    <t>符章银</t>
  </si>
  <si>
    <t>董清峰</t>
  </si>
  <si>
    <t>余姚市豪鼎电器厂（普通合伙）</t>
  </si>
  <si>
    <t>徐杨波</t>
  </si>
  <si>
    <t>谢经理</t>
  </si>
  <si>
    <t>余姚光莹电器制造有限公司</t>
  </si>
  <si>
    <t>张莹</t>
  </si>
  <si>
    <t>余姚市康泽净水器材厂（普通合伙）</t>
  </si>
  <si>
    <t>余国庆</t>
  </si>
  <si>
    <t>余姚市荷花电器有限公司</t>
  </si>
  <si>
    <t>袁焕灿</t>
  </si>
  <si>
    <t>方总</t>
  </si>
  <si>
    <t>余姚市佳永士电器有限公司</t>
  </si>
  <si>
    <t>董海</t>
  </si>
  <si>
    <t>余姚市盛润模具厂</t>
  </si>
  <si>
    <t>余姚市陆埠余氏水暖洁具厂</t>
  </si>
  <si>
    <t>余总</t>
  </si>
  <si>
    <t>傅总</t>
  </si>
  <si>
    <t>宁波千云塑业科技有限公司</t>
  </si>
  <si>
    <t>周经理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</si>
</sst>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44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" fillId="0" borderId="1" xfId="5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4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44" applyNumberFormat="1" applyFont="1" applyFill="1" applyBorder="1" applyAlignment="1" applyProtection="1">
      <alignment horizontal="center" vertical="center" wrapText="1"/>
    </xf>
    <xf numFmtId="0" fontId="4" fillId="0" borderId="1" xfId="11" applyFont="1" applyFill="1" applyBorder="1" applyAlignment="1" applyProtection="1">
      <alignment horizontal="center" vertical="center"/>
      <protection locked="0"/>
    </xf>
    <xf numFmtId="0" fontId="4" fillId="0" borderId="1" xfId="5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余姚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9"/>
  <sheetViews>
    <sheetView tabSelected="1" workbookViewId="0">
      <selection activeCell="B10" sqref="B10"/>
    </sheetView>
  </sheetViews>
  <sheetFormatPr defaultColWidth="9" defaultRowHeight="24" customHeight="1"/>
  <cols>
    <col min="1" max="1" width="12.875" style="2" customWidth="1"/>
    <col min="2" max="2" width="61.625" style="1" customWidth="1"/>
    <col min="3" max="3" width="51.5" style="2" customWidth="1"/>
    <col min="4" max="16373" width="9" style="1"/>
    <col min="16374" max="16376" width="9" style="4"/>
  </cols>
  <sheetData>
    <row r="1" ht="40" customHeight="1" spans="1:3">
      <c r="A1" s="51" t="s">
        <v>0</v>
      </c>
      <c r="B1" s="52"/>
      <c r="C1" s="53"/>
    </row>
    <row r="2" s="2" customFormat="1" ht="32" customHeight="1" spans="1:3">
      <c r="A2" s="54" t="s">
        <v>1</v>
      </c>
      <c r="B2" s="54" t="s">
        <v>2</v>
      </c>
      <c r="C2" s="54" t="s">
        <v>3</v>
      </c>
    </row>
    <row r="3" s="2" customFormat="1" ht="32" customHeight="1" spans="1:3">
      <c r="A3" s="54">
        <v>1</v>
      </c>
      <c r="B3" s="55" t="s">
        <v>4</v>
      </c>
      <c r="C3" s="56">
        <v>94452</v>
      </c>
    </row>
    <row r="4" s="2" customFormat="1" ht="32" customHeight="1" spans="1:3">
      <c r="A4" s="54">
        <v>2</v>
      </c>
      <c r="B4" s="55" t="s">
        <v>5</v>
      </c>
      <c r="C4" s="56">
        <v>3301.5</v>
      </c>
    </row>
    <row r="5" s="2" customFormat="1" ht="32" customHeight="1" spans="1:3">
      <c r="A5" s="54">
        <v>3</v>
      </c>
      <c r="B5" s="57" t="s">
        <v>6</v>
      </c>
      <c r="C5" s="56">
        <v>55848.5</v>
      </c>
    </row>
    <row r="6" s="2" customFormat="1" ht="32" customHeight="1" spans="1:3">
      <c r="A6" s="54">
        <v>4</v>
      </c>
      <c r="B6" s="58" t="s">
        <v>7</v>
      </c>
      <c r="C6" s="56">
        <v>42861.5</v>
      </c>
    </row>
    <row r="7" s="2" customFormat="1" ht="32" customHeight="1" spans="1:3">
      <c r="A7" s="54">
        <v>5</v>
      </c>
      <c r="B7" s="58" t="s">
        <v>8</v>
      </c>
      <c r="C7" s="56">
        <v>18807</v>
      </c>
    </row>
    <row r="8" s="50" customFormat="1" ht="32" customHeight="1" spans="1:16376">
      <c r="A8" s="54">
        <v>6</v>
      </c>
      <c r="B8" s="58" t="s">
        <v>9</v>
      </c>
      <c r="C8" s="56">
        <v>99056.6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</row>
    <row r="9" ht="33" customHeight="1" spans="1:3">
      <c r="A9" s="59" t="s">
        <v>10</v>
      </c>
      <c r="B9" s="56"/>
      <c r="C9" s="56">
        <f>SUM(C3:C8)</f>
        <v>314327.1</v>
      </c>
    </row>
  </sheetData>
  <mergeCells count="2">
    <mergeCell ref="A1:C1"/>
    <mergeCell ref="A9:B9"/>
  </mergeCells>
  <pageMargins left="0.897222222222222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workbookViewId="0">
      <selection activeCell="C12" sqref="C12"/>
    </sheetView>
  </sheetViews>
  <sheetFormatPr defaultColWidth="9" defaultRowHeight="24" customHeight="1"/>
  <cols>
    <col min="1" max="1" width="4.875" style="2" customWidth="1"/>
    <col min="2" max="2" width="29.75" style="1" customWidth="1"/>
    <col min="3" max="3" width="9.75" style="2" customWidth="1"/>
    <col min="4" max="4" width="12" style="2" customWidth="1"/>
    <col min="5" max="5" width="9.125" style="2" customWidth="1"/>
    <col min="6" max="6" width="9.125" style="3" customWidth="1"/>
    <col min="7" max="7" width="9.125" style="2" customWidth="1"/>
    <col min="8" max="11" width="10.25" style="2" customWidth="1"/>
    <col min="12" max="16381" width="9" style="1"/>
    <col min="16382" max="16384" width="9" style="4"/>
  </cols>
  <sheetData>
    <row r="1" ht="40" customHeight="1" spans="2:11">
      <c r="B1" s="5" t="s">
        <v>11</v>
      </c>
      <c r="C1" s="5"/>
      <c r="D1" s="5"/>
      <c r="E1" s="5"/>
      <c r="F1" s="5"/>
      <c r="G1" s="5"/>
      <c r="H1" s="5"/>
      <c r="I1" s="5"/>
      <c r="J1" s="5"/>
      <c r="K1" s="5"/>
    </row>
    <row r="2" s="1" customFormat="1" customHeight="1" spans="1:11">
      <c r="A2" s="6" t="s">
        <v>1</v>
      </c>
      <c r="B2" s="7" t="s">
        <v>2</v>
      </c>
      <c r="C2" s="6" t="s">
        <v>12</v>
      </c>
      <c r="D2" s="6" t="s">
        <v>13</v>
      </c>
      <c r="E2" s="6" t="s">
        <v>14</v>
      </c>
      <c r="F2" s="8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</row>
    <row r="3" s="1" customFormat="1" customHeight="1" spans="1:11">
      <c r="A3" s="6" t="s">
        <v>21</v>
      </c>
      <c r="B3" s="31" t="s">
        <v>22</v>
      </c>
      <c r="C3" s="15" t="s">
        <v>23</v>
      </c>
      <c r="D3" s="32">
        <v>13958392567</v>
      </c>
      <c r="E3" s="26" t="s">
        <v>24</v>
      </c>
      <c r="F3" s="26">
        <v>90</v>
      </c>
      <c r="G3" s="6">
        <f>F3/9</f>
        <v>10</v>
      </c>
      <c r="H3" s="15">
        <v>15000</v>
      </c>
      <c r="I3" s="15">
        <v>67290</v>
      </c>
      <c r="J3" s="6">
        <f t="shared" ref="J3:J53" si="0">(H3+I3)/2</f>
        <v>41145</v>
      </c>
      <c r="K3" s="6">
        <f t="shared" ref="K3:K53" si="1">J3</f>
        <v>41145</v>
      </c>
    </row>
    <row r="4" s="1" customFormat="1" customHeight="1" spans="1:11">
      <c r="A4" s="6" t="s">
        <v>25</v>
      </c>
      <c r="B4" s="31" t="s">
        <v>26</v>
      </c>
      <c r="C4" s="19" t="s">
        <v>27</v>
      </c>
      <c r="D4" s="19">
        <v>13858299565</v>
      </c>
      <c r="E4" s="26" t="s">
        <v>24</v>
      </c>
      <c r="F4" s="26">
        <v>48</v>
      </c>
      <c r="G4" s="6">
        <v>5</v>
      </c>
      <c r="H4" s="15">
        <v>20000</v>
      </c>
      <c r="I4" s="15">
        <v>31500</v>
      </c>
      <c r="J4" s="6">
        <f t="shared" si="0"/>
        <v>25750</v>
      </c>
      <c r="K4" s="6">
        <f t="shared" si="1"/>
        <v>25750</v>
      </c>
    </row>
    <row r="5" s="1" customFormat="1" customHeight="1" spans="1:11">
      <c r="A5" s="6" t="s">
        <v>28</v>
      </c>
      <c r="B5" s="31" t="s">
        <v>29</v>
      </c>
      <c r="C5" s="33" t="s">
        <v>30</v>
      </c>
      <c r="D5" s="33">
        <v>13566885200</v>
      </c>
      <c r="E5" s="34" t="s">
        <v>24</v>
      </c>
      <c r="F5" s="34">
        <v>45</v>
      </c>
      <c r="G5" s="6">
        <f>F5/9</f>
        <v>5</v>
      </c>
      <c r="H5" s="29">
        <v>20000</v>
      </c>
      <c r="I5" s="29">
        <v>26000</v>
      </c>
      <c r="J5" s="6">
        <f t="shared" si="0"/>
        <v>23000</v>
      </c>
      <c r="K5" s="6">
        <f t="shared" si="1"/>
        <v>23000</v>
      </c>
    </row>
    <row r="6" s="1" customFormat="1" customHeight="1" spans="1:11">
      <c r="A6" s="6" t="s">
        <v>31</v>
      </c>
      <c r="B6" s="31" t="s">
        <v>32</v>
      </c>
      <c r="C6" s="33" t="s">
        <v>33</v>
      </c>
      <c r="D6" s="33">
        <v>13958381608</v>
      </c>
      <c r="E6" s="34" t="s">
        <v>24</v>
      </c>
      <c r="F6" s="34">
        <v>45</v>
      </c>
      <c r="G6" s="6">
        <f>F6/9</f>
        <v>5</v>
      </c>
      <c r="H6" s="29">
        <v>20000</v>
      </c>
      <c r="I6" s="29">
        <v>20000</v>
      </c>
      <c r="J6" s="6">
        <f t="shared" si="0"/>
        <v>20000</v>
      </c>
      <c r="K6" s="6">
        <f t="shared" si="1"/>
        <v>20000</v>
      </c>
    </row>
    <row r="7" s="1" customFormat="1" customHeight="1" spans="1:11">
      <c r="A7" s="6" t="s">
        <v>34</v>
      </c>
      <c r="B7" s="31" t="s">
        <v>35</v>
      </c>
      <c r="C7" s="35" t="s">
        <v>36</v>
      </c>
      <c r="D7" s="35">
        <v>17706482370</v>
      </c>
      <c r="E7" s="26" t="s">
        <v>24</v>
      </c>
      <c r="F7" s="26">
        <v>48</v>
      </c>
      <c r="G7" s="6">
        <v>5</v>
      </c>
      <c r="H7" s="28">
        <v>20000</v>
      </c>
      <c r="I7" s="28">
        <v>20000</v>
      </c>
      <c r="J7" s="6">
        <f t="shared" si="0"/>
        <v>20000</v>
      </c>
      <c r="K7" s="6">
        <f t="shared" si="1"/>
        <v>20000</v>
      </c>
    </row>
    <row r="8" s="1" customFormat="1" customHeight="1" spans="1:11">
      <c r="A8" s="6" t="s">
        <v>37</v>
      </c>
      <c r="B8" s="36" t="s">
        <v>38</v>
      </c>
      <c r="C8" s="29" t="s">
        <v>39</v>
      </c>
      <c r="D8" s="29">
        <v>13777175288</v>
      </c>
      <c r="E8" s="26" t="s">
        <v>24</v>
      </c>
      <c r="F8" s="26">
        <v>36</v>
      </c>
      <c r="G8" s="6">
        <f>F8/9</f>
        <v>4</v>
      </c>
      <c r="H8" s="29">
        <v>20000</v>
      </c>
      <c r="I8" s="29">
        <v>20000</v>
      </c>
      <c r="J8" s="6">
        <f t="shared" si="0"/>
        <v>20000</v>
      </c>
      <c r="K8" s="6">
        <f t="shared" si="1"/>
        <v>20000</v>
      </c>
    </row>
    <row r="9" s="1" customFormat="1" customHeight="1" spans="1:11">
      <c r="A9" s="6" t="s">
        <v>40</v>
      </c>
      <c r="B9" s="31" t="s">
        <v>41</v>
      </c>
      <c r="C9" s="37" t="s">
        <v>42</v>
      </c>
      <c r="D9" s="37">
        <v>15857434088</v>
      </c>
      <c r="E9" s="26" t="s">
        <v>24</v>
      </c>
      <c r="F9" s="26">
        <v>36</v>
      </c>
      <c r="G9" s="6">
        <f>F9/9</f>
        <v>4</v>
      </c>
      <c r="H9" s="15">
        <v>15000</v>
      </c>
      <c r="I9" s="15">
        <v>20000</v>
      </c>
      <c r="J9" s="6">
        <f t="shared" si="0"/>
        <v>17500</v>
      </c>
      <c r="K9" s="6">
        <f t="shared" si="1"/>
        <v>17500</v>
      </c>
    </row>
    <row r="10" s="1" customFormat="1" customHeight="1" spans="1:11">
      <c r="A10" s="6" t="s">
        <v>43</v>
      </c>
      <c r="B10" s="31" t="s">
        <v>44</v>
      </c>
      <c r="C10" s="38" t="s">
        <v>45</v>
      </c>
      <c r="D10" s="38">
        <v>13685865022</v>
      </c>
      <c r="E10" s="26" t="s">
        <v>24</v>
      </c>
      <c r="F10" s="26">
        <v>54</v>
      </c>
      <c r="G10" s="6">
        <f>F10/9</f>
        <v>6</v>
      </c>
      <c r="H10" s="15">
        <v>15000</v>
      </c>
      <c r="I10" s="15">
        <v>18000</v>
      </c>
      <c r="J10" s="6">
        <f t="shared" si="0"/>
        <v>16500</v>
      </c>
      <c r="K10" s="6">
        <f t="shared" si="1"/>
        <v>16500</v>
      </c>
    </row>
    <row r="11" s="1" customFormat="1" customHeight="1" spans="1:11">
      <c r="A11" s="6" t="s">
        <v>46</v>
      </c>
      <c r="B11" s="31" t="s">
        <v>47</v>
      </c>
      <c r="C11" s="35" t="s">
        <v>48</v>
      </c>
      <c r="D11" s="35">
        <v>18005740950</v>
      </c>
      <c r="E11" s="26" t="s">
        <v>24</v>
      </c>
      <c r="F11" s="26">
        <v>48</v>
      </c>
      <c r="G11" s="6">
        <v>5</v>
      </c>
      <c r="H11" s="28">
        <v>15000</v>
      </c>
      <c r="I11" s="28">
        <v>16500</v>
      </c>
      <c r="J11" s="6">
        <f t="shared" si="0"/>
        <v>15750</v>
      </c>
      <c r="K11" s="6">
        <f t="shared" si="1"/>
        <v>15750</v>
      </c>
    </row>
    <row r="12" s="1" customFormat="1" customHeight="1" spans="1:11">
      <c r="A12" s="6" t="s">
        <v>49</v>
      </c>
      <c r="B12" s="31" t="s">
        <v>50</v>
      </c>
      <c r="C12" s="39" t="s">
        <v>51</v>
      </c>
      <c r="D12" s="39">
        <v>13905845765</v>
      </c>
      <c r="E12" s="26" t="s">
        <v>24</v>
      </c>
      <c r="F12" s="26">
        <v>45</v>
      </c>
      <c r="G12" s="6">
        <f t="shared" ref="G12:G21" si="2">F12/9</f>
        <v>5</v>
      </c>
      <c r="H12" s="15">
        <v>15000</v>
      </c>
      <c r="I12" s="15">
        <v>15000</v>
      </c>
      <c r="J12" s="6">
        <f t="shared" si="0"/>
        <v>15000</v>
      </c>
      <c r="K12" s="6">
        <f t="shared" si="1"/>
        <v>15000</v>
      </c>
    </row>
    <row r="13" s="1" customFormat="1" customHeight="1" spans="1:11">
      <c r="A13" s="6" t="s">
        <v>52</v>
      </c>
      <c r="B13" s="31" t="s">
        <v>53</v>
      </c>
      <c r="C13" s="39" t="s">
        <v>54</v>
      </c>
      <c r="D13" s="39">
        <v>18358469996</v>
      </c>
      <c r="E13" s="26" t="s">
        <v>24</v>
      </c>
      <c r="F13" s="26">
        <v>45</v>
      </c>
      <c r="G13" s="6">
        <f t="shared" si="2"/>
        <v>5</v>
      </c>
      <c r="H13" s="15">
        <v>15000</v>
      </c>
      <c r="I13" s="15">
        <v>15000</v>
      </c>
      <c r="J13" s="6">
        <f t="shared" si="0"/>
        <v>15000</v>
      </c>
      <c r="K13" s="6">
        <f t="shared" si="1"/>
        <v>15000</v>
      </c>
    </row>
    <row r="14" s="1" customFormat="1" customHeight="1" spans="1:11">
      <c r="A14" s="6" t="s">
        <v>55</v>
      </c>
      <c r="B14" s="31" t="s">
        <v>56</v>
      </c>
      <c r="C14" s="33" t="s">
        <v>57</v>
      </c>
      <c r="D14" s="33">
        <v>13958368298</v>
      </c>
      <c r="E14" s="34" t="s">
        <v>24</v>
      </c>
      <c r="F14" s="26">
        <v>36</v>
      </c>
      <c r="G14" s="6">
        <f t="shared" si="2"/>
        <v>4</v>
      </c>
      <c r="H14" s="29">
        <v>15000</v>
      </c>
      <c r="I14" s="29">
        <v>15000</v>
      </c>
      <c r="J14" s="6">
        <f t="shared" si="0"/>
        <v>15000</v>
      </c>
      <c r="K14" s="6">
        <f t="shared" si="1"/>
        <v>15000</v>
      </c>
    </row>
    <row r="15" s="1" customFormat="1" customHeight="1" spans="1:11">
      <c r="A15" s="6" t="s">
        <v>58</v>
      </c>
      <c r="B15" s="36" t="s">
        <v>59</v>
      </c>
      <c r="C15" s="18" t="s">
        <v>60</v>
      </c>
      <c r="D15" s="19">
        <v>18606592121</v>
      </c>
      <c r="E15" s="26" t="s">
        <v>24</v>
      </c>
      <c r="F15" s="26">
        <v>36</v>
      </c>
      <c r="G15" s="6">
        <f t="shared" si="2"/>
        <v>4</v>
      </c>
      <c r="H15" s="15">
        <v>15000</v>
      </c>
      <c r="I15" s="15">
        <v>15000</v>
      </c>
      <c r="J15" s="6">
        <f t="shared" si="0"/>
        <v>15000</v>
      </c>
      <c r="K15" s="6">
        <f t="shared" si="1"/>
        <v>15000</v>
      </c>
    </row>
    <row r="16" s="1" customFormat="1" customHeight="1" spans="1:11">
      <c r="A16" s="6" t="s">
        <v>61</v>
      </c>
      <c r="B16" s="25" t="s">
        <v>62</v>
      </c>
      <c r="C16" s="39" t="s">
        <v>63</v>
      </c>
      <c r="D16" s="39">
        <v>18858006868</v>
      </c>
      <c r="E16" s="26" t="s">
        <v>24</v>
      </c>
      <c r="F16" s="40">
        <v>36</v>
      </c>
      <c r="G16" s="6">
        <f t="shared" si="2"/>
        <v>4</v>
      </c>
      <c r="H16" s="15">
        <v>15000</v>
      </c>
      <c r="I16" s="15">
        <v>20000</v>
      </c>
      <c r="J16" s="6">
        <f t="shared" si="0"/>
        <v>17500</v>
      </c>
      <c r="K16" s="6">
        <f t="shared" si="1"/>
        <v>17500</v>
      </c>
    </row>
    <row r="17" s="1" customFormat="1" customHeight="1" spans="1:11">
      <c r="A17" s="6" t="s">
        <v>64</v>
      </c>
      <c r="B17" s="36" t="s">
        <v>65</v>
      </c>
      <c r="C17" s="29" t="s">
        <v>66</v>
      </c>
      <c r="D17" s="29">
        <v>13805822235</v>
      </c>
      <c r="E17" s="26" t="s">
        <v>24</v>
      </c>
      <c r="F17" s="26">
        <v>27</v>
      </c>
      <c r="G17" s="6">
        <f t="shared" si="2"/>
        <v>3</v>
      </c>
      <c r="H17" s="15">
        <v>15000</v>
      </c>
      <c r="I17" s="15">
        <v>15000</v>
      </c>
      <c r="J17" s="6">
        <f t="shared" si="0"/>
        <v>15000</v>
      </c>
      <c r="K17" s="6">
        <f t="shared" si="1"/>
        <v>15000</v>
      </c>
    </row>
    <row r="18" s="1" customFormat="1" customHeight="1" spans="1:11">
      <c r="A18" s="6" t="s">
        <v>67</v>
      </c>
      <c r="B18" s="36" t="s">
        <v>68</v>
      </c>
      <c r="C18" s="41" t="s">
        <v>69</v>
      </c>
      <c r="D18" s="41">
        <v>18351389590</v>
      </c>
      <c r="E18" s="34" t="s">
        <v>24</v>
      </c>
      <c r="F18" s="26">
        <v>27</v>
      </c>
      <c r="G18" s="6">
        <f t="shared" si="2"/>
        <v>3</v>
      </c>
      <c r="H18" s="15">
        <v>15000</v>
      </c>
      <c r="I18" s="15">
        <v>15000</v>
      </c>
      <c r="J18" s="6">
        <f t="shared" si="0"/>
        <v>15000</v>
      </c>
      <c r="K18" s="6">
        <f t="shared" si="1"/>
        <v>15000</v>
      </c>
    </row>
    <row r="19" s="1" customFormat="1" customHeight="1" spans="1:11">
      <c r="A19" s="6" t="s">
        <v>70</v>
      </c>
      <c r="B19" s="36" t="s">
        <v>71</v>
      </c>
      <c r="C19" s="39" t="s">
        <v>72</v>
      </c>
      <c r="D19" s="39">
        <v>13738418230</v>
      </c>
      <c r="E19" s="34" t="s">
        <v>24</v>
      </c>
      <c r="F19" s="26">
        <v>36</v>
      </c>
      <c r="G19" s="6">
        <f t="shared" si="2"/>
        <v>4</v>
      </c>
      <c r="H19" s="15">
        <v>15000</v>
      </c>
      <c r="I19" s="15">
        <v>15000</v>
      </c>
      <c r="J19" s="6">
        <f t="shared" si="0"/>
        <v>15000</v>
      </c>
      <c r="K19" s="6">
        <f t="shared" si="1"/>
        <v>15000</v>
      </c>
    </row>
    <row r="20" s="1" customFormat="1" customHeight="1" spans="1:11">
      <c r="A20" s="6" t="s">
        <v>73</v>
      </c>
      <c r="B20" s="31" t="s">
        <v>74</v>
      </c>
      <c r="C20" s="39" t="s">
        <v>75</v>
      </c>
      <c r="D20" s="39">
        <v>13335849900</v>
      </c>
      <c r="E20" s="26" t="s">
        <v>24</v>
      </c>
      <c r="F20" s="26">
        <v>36</v>
      </c>
      <c r="G20" s="6">
        <f t="shared" si="2"/>
        <v>4</v>
      </c>
      <c r="H20" s="15">
        <v>15000</v>
      </c>
      <c r="I20" s="15">
        <v>13600</v>
      </c>
      <c r="J20" s="6">
        <f t="shared" si="0"/>
        <v>14300</v>
      </c>
      <c r="K20" s="6">
        <f t="shared" si="1"/>
        <v>14300</v>
      </c>
    </row>
    <row r="21" s="1" customFormat="1" customHeight="1" spans="1:11">
      <c r="A21" s="6" t="s">
        <v>76</v>
      </c>
      <c r="B21" s="31" t="s">
        <v>77</v>
      </c>
      <c r="C21" s="33" t="s">
        <v>78</v>
      </c>
      <c r="D21" s="33">
        <v>15381983000</v>
      </c>
      <c r="E21" s="34" t="s">
        <v>24</v>
      </c>
      <c r="F21" s="34">
        <v>45</v>
      </c>
      <c r="G21" s="6">
        <f t="shared" si="2"/>
        <v>5</v>
      </c>
      <c r="H21" s="29">
        <v>15000</v>
      </c>
      <c r="I21" s="29">
        <v>7700</v>
      </c>
      <c r="J21" s="6">
        <f t="shared" si="0"/>
        <v>11350</v>
      </c>
      <c r="K21" s="6">
        <f t="shared" si="1"/>
        <v>11350</v>
      </c>
    </row>
    <row r="22" s="1" customFormat="1" customHeight="1" spans="1:11">
      <c r="A22" s="6" t="s">
        <v>79</v>
      </c>
      <c r="B22" s="31" t="s">
        <v>80</v>
      </c>
      <c r="C22" s="42" t="s">
        <v>81</v>
      </c>
      <c r="D22" s="42">
        <v>13454738676</v>
      </c>
      <c r="E22" s="26" t="s">
        <v>24</v>
      </c>
      <c r="F22" s="26">
        <v>48</v>
      </c>
      <c r="G22" s="6">
        <v>5</v>
      </c>
      <c r="H22" s="15">
        <v>20000</v>
      </c>
      <c r="I22" s="15">
        <v>0</v>
      </c>
      <c r="J22" s="6">
        <f t="shared" si="0"/>
        <v>10000</v>
      </c>
      <c r="K22" s="6">
        <f t="shared" si="1"/>
        <v>10000</v>
      </c>
    </row>
    <row r="23" s="1" customFormat="1" customHeight="1" spans="1:11">
      <c r="A23" s="6" t="s">
        <v>82</v>
      </c>
      <c r="B23" s="43" t="s">
        <v>83</v>
      </c>
      <c r="C23" s="33" t="s">
        <v>84</v>
      </c>
      <c r="D23" s="33">
        <v>18358445715</v>
      </c>
      <c r="E23" s="26" t="s">
        <v>24</v>
      </c>
      <c r="F23" s="26">
        <v>48</v>
      </c>
      <c r="G23" s="6">
        <v>5</v>
      </c>
      <c r="H23" s="15">
        <v>20000</v>
      </c>
      <c r="I23" s="15">
        <v>0</v>
      </c>
      <c r="J23" s="6">
        <f t="shared" si="0"/>
        <v>10000</v>
      </c>
      <c r="K23" s="6">
        <f t="shared" si="1"/>
        <v>10000</v>
      </c>
    </row>
    <row r="24" s="1" customFormat="1" customHeight="1" spans="1:11">
      <c r="A24" s="6" t="s">
        <v>85</v>
      </c>
      <c r="B24" s="36" t="s">
        <v>86</v>
      </c>
      <c r="C24" s="39" t="s">
        <v>87</v>
      </c>
      <c r="D24" s="39">
        <v>13625843439</v>
      </c>
      <c r="E24" s="26" t="s">
        <v>24</v>
      </c>
      <c r="F24" s="26">
        <v>45</v>
      </c>
      <c r="G24" s="6">
        <f t="shared" ref="G24:G32" si="3">F24/9</f>
        <v>5</v>
      </c>
      <c r="H24" s="15">
        <v>20000</v>
      </c>
      <c r="I24" s="15">
        <v>0</v>
      </c>
      <c r="J24" s="6">
        <f t="shared" si="0"/>
        <v>10000</v>
      </c>
      <c r="K24" s="6">
        <f t="shared" si="1"/>
        <v>10000</v>
      </c>
    </row>
    <row r="25" s="1" customFormat="1" customHeight="1" spans="1:11">
      <c r="A25" s="6" t="s">
        <v>88</v>
      </c>
      <c r="B25" s="31" t="s">
        <v>89</v>
      </c>
      <c r="C25" s="35" t="s">
        <v>90</v>
      </c>
      <c r="D25" s="35">
        <v>15867855515</v>
      </c>
      <c r="E25" s="26" t="s">
        <v>24</v>
      </c>
      <c r="F25" s="26">
        <v>72</v>
      </c>
      <c r="G25" s="6">
        <f t="shared" si="3"/>
        <v>8</v>
      </c>
      <c r="H25" s="28">
        <v>20000</v>
      </c>
      <c r="I25" s="28">
        <v>0</v>
      </c>
      <c r="J25" s="6">
        <f t="shared" si="0"/>
        <v>10000</v>
      </c>
      <c r="K25" s="6">
        <f t="shared" si="1"/>
        <v>10000</v>
      </c>
    </row>
    <row r="26" s="1" customFormat="1" customHeight="1" spans="1:11">
      <c r="A26" s="6" t="s">
        <v>91</v>
      </c>
      <c r="B26" s="44" t="s">
        <v>92</v>
      </c>
      <c r="C26" s="33" t="s">
        <v>93</v>
      </c>
      <c r="D26" s="33">
        <v>13958351725</v>
      </c>
      <c r="E26" s="26" t="s">
        <v>24</v>
      </c>
      <c r="F26" s="26">
        <v>72</v>
      </c>
      <c r="G26" s="6">
        <f t="shared" si="3"/>
        <v>8</v>
      </c>
      <c r="H26" s="29">
        <v>20000</v>
      </c>
      <c r="I26" s="29">
        <v>0</v>
      </c>
      <c r="J26" s="6">
        <f t="shared" si="0"/>
        <v>10000</v>
      </c>
      <c r="K26" s="6">
        <f t="shared" si="1"/>
        <v>10000</v>
      </c>
    </row>
    <row r="27" s="1" customFormat="1" customHeight="1" spans="1:11">
      <c r="A27" s="6" t="s">
        <v>94</v>
      </c>
      <c r="B27" s="44" t="s">
        <v>95</v>
      </c>
      <c r="C27" s="45" t="s">
        <v>96</v>
      </c>
      <c r="D27" s="45">
        <v>18758386323</v>
      </c>
      <c r="E27" s="34" t="s">
        <v>24</v>
      </c>
      <c r="F27" s="34">
        <v>45</v>
      </c>
      <c r="G27" s="6">
        <f t="shared" si="3"/>
        <v>5</v>
      </c>
      <c r="H27" s="29">
        <v>20000</v>
      </c>
      <c r="I27" s="29">
        <v>0</v>
      </c>
      <c r="J27" s="6">
        <f t="shared" si="0"/>
        <v>10000</v>
      </c>
      <c r="K27" s="6">
        <f t="shared" si="1"/>
        <v>10000</v>
      </c>
    </row>
    <row r="28" s="1" customFormat="1" customHeight="1" spans="1:11">
      <c r="A28" s="6" t="s">
        <v>97</v>
      </c>
      <c r="B28" s="36" t="s">
        <v>98</v>
      </c>
      <c r="C28" s="39" t="s">
        <v>99</v>
      </c>
      <c r="D28" s="39">
        <v>13905858639</v>
      </c>
      <c r="E28" s="26" t="s">
        <v>24</v>
      </c>
      <c r="F28" s="26">
        <v>45</v>
      </c>
      <c r="G28" s="6">
        <f t="shared" si="3"/>
        <v>5</v>
      </c>
      <c r="H28" s="15">
        <v>20000</v>
      </c>
      <c r="I28" s="15">
        <v>0</v>
      </c>
      <c r="J28" s="6">
        <f t="shared" si="0"/>
        <v>10000</v>
      </c>
      <c r="K28" s="6">
        <f t="shared" si="1"/>
        <v>10000</v>
      </c>
    </row>
    <row r="29" s="1" customFormat="1" customHeight="1" spans="1:11">
      <c r="A29" s="6" t="s">
        <v>100</v>
      </c>
      <c r="B29" s="44" t="s">
        <v>101</v>
      </c>
      <c r="C29" s="39" t="s">
        <v>102</v>
      </c>
      <c r="D29" s="39">
        <v>13486430053</v>
      </c>
      <c r="E29" s="26" t="s">
        <v>24</v>
      </c>
      <c r="F29" s="26">
        <v>36</v>
      </c>
      <c r="G29" s="6">
        <f t="shared" si="3"/>
        <v>4</v>
      </c>
      <c r="H29" s="15">
        <v>20000</v>
      </c>
      <c r="I29" s="15">
        <v>0</v>
      </c>
      <c r="J29" s="6">
        <f t="shared" si="0"/>
        <v>10000</v>
      </c>
      <c r="K29" s="6">
        <f t="shared" si="1"/>
        <v>10000</v>
      </c>
    </row>
    <row r="30" s="1" customFormat="1" customHeight="1" spans="1:11">
      <c r="A30" s="6" t="s">
        <v>103</v>
      </c>
      <c r="B30" s="44" t="s">
        <v>104</v>
      </c>
      <c r="C30" s="33" t="s">
        <v>102</v>
      </c>
      <c r="D30" s="39">
        <v>13486430053</v>
      </c>
      <c r="E30" s="34" t="s">
        <v>24</v>
      </c>
      <c r="F30" s="34">
        <v>45</v>
      </c>
      <c r="G30" s="6">
        <f t="shared" si="3"/>
        <v>5</v>
      </c>
      <c r="H30" s="29">
        <v>20000</v>
      </c>
      <c r="I30" s="29">
        <v>0</v>
      </c>
      <c r="J30" s="6">
        <f t="shared" si="0"/>
        <v>10000</v>
      </c>
      <c r="K30" s="6">
        <f t="shared" si="1"/>
        <v>10000</v>
      </c>
    </row>
    <row r="31" s="1" customFormat="1" customHeight="1" spans="1:11">
      <c r="A31" s="6" t="s">
        <v>105</v>
      </c>
      <c r="B31" s="31" t="s">
        <v>106</v>
      </c>
      <c r="C31" s="35" t="s">
        <v>107</v>
      </c>
      <c r="D31" s="35">
        <v>15058811867</v>
      </c>
      <c r="E31" s="34" t="s">
        <v>24</v>
      </c>
      <c r="F31" s="34">
        <v>45</v>
      </c>
      <c r="G31" s="6">
        <f t="shared" si="3"/>
        <v>5</v>
      </c>
      <c r="H31" s="28">
        <v>20000</v>
      </c>
      <c r="I31" s="28">
        <v>0</v>
      </c>
      <c r="J31" s="6">
        <f t="shared" si="0"/>
        <v>10000</v>
      </c>
      <c r="K31" s="6">
        <f t="shared" si="1"/>
        <v>10000</v>
      </c>
    </row>
    <row r="32" s="1" customFormat="1" customHeight="1" spans="1:11">
      <c r="A32" s="6" t="s">
        <v>108</v>
      </c>
      <c r="B32" s="36" t="s">
        <v>109</v>
      </c>
      <c r="C32" s="46" t="s">
        <v>110</v>
      </c>
      <c r="D32" s="18">
        <v>13760660174</v>
      </c>
      <c r="E32" s="26" t="s">
        <v>24</v>
      </c>
      <c r="F32" s="26">
        <v>54</v>
      </c>
      <c r="G32" s="6">
        <f t="shared" si="3"/>
        <v>6</v>
      </c>
      <c r="H32" s="15">
        <v>20000</v>
      </c>
      <c r="I32" s="15">
        <v>0</v>
      </c>
      <c r="J32" s="6">
        <f t="shared" si="0"/>
        <v>10000</v>
      </c>
      <c r="K32" s="6">
        <f t="shared" si="1"/>
        <v>10000</v>
      </c>
    </row>
    <row r="33" s="1" customFormat="1" customHeight="1" spans="1:11">
      <c r="A33" s="6" t="s">
        <v>111</v>
      </c>
      <c r="B33" s="36" t="s">
        <v>112</v>
      </c>
      <c r="C33" s="35" t="s">
        <v>113</v>
      </c>
      <c r="D33" s="35">
        <v>13857404875</v>
      </c>
      <c r="E33" s="26" t="s">
        <v>24</v>
      </c>
      <c r="F33" s="26">
        <v>48</v>
      </c>
      <c r="G33" s="6">
        <v>5</v>
      </c>
      <c r="H33" s="28">
        <v>20000</v>
      </c>
      <c r="I33" s="28">
        <v>0</v>
      </c>
      <c r="J33" s="6">
        <f t="shared" si="0"/>
        <v>10000</v>
      </c>
      <c r="K33" s="6">
        <f t="shared" si="1"/>
        <v>10000</v>
      </c>
    </row>
    <row r="34" s="1" customFormat="1" customHeight="1" spans="1:11">
      <c r="A34" s="6" t="s">
        <v>114</v>
      </c>
      <c r="B34" s="44" t="s">
        <v>115</v>
      </c>
      <c r="C34" s="33" t="s">
        <v>116</v>
      </c>
      <c r="D34" s="33">
        <v>13738897777</v>
      </c>
      <c r="E34" s="34" t="s">
        <v>24</v>
      </c>
      <c r="F34" s="26">
        <v>45</v>
      </c>
      <c r="G34" s="6">
        <f>F34/9</f>
        <v>5</v>
      </c>
      <c r="H34" s="29">
        <v>15000</v>
      </c>
      <c r="I34" s="29">
        <v>0</v>
      </c>
      <c r="J34" s="6">
        <f t="shared" si="0"/>
        <v>7500</v>
      </c>
      <c r="K34" s="6">
        <f t="shared" si="1"/>
        <v>7500</v>
      </c>
    </row>
    <row r="35" s="1" customFormat="1" customHeight="1" spans="1:11">
      <c r="A35" s="6" t="s">
        <v>117</v>
      </c>
      <c r="B35" s="47" t="s">
        <v>118</v>
      </c>
      <c r="C35" s="48" t="s">
        <v>119</v>
      </c>
      <c r="D35" s="48" t="s">
        <v>120</v>
      </c>
      <c r="E35" s="40" t="s">
        <v>24</v>
      </c>
      <c r="F35" s="40">
        <v>108</v>
      </c>
      <c r="G35" s="6">
        <f>F35/9</f>
        <v>12</v>
      </c>
      <c r="H35" s="30">
        <v>35000</v>
      </c>
      <c r="I35" s="30">
        <v>0</v>
      </c>
      <c r="J35" s="6">
        <f t="shared" si="0"/>
        <v>17500</v>
      </c>
      <c r="K35" s="6">
        <f t="shared" si="1"/>
        <v>17500</v>
      </c>
    </row>
    <row r="36" s="1" customFormat="1" customHeight="1" spans="1:11">
      <c r="A36" s="6" t="s">
        <v>121</v>
      </c>
      <c r="B36" s="36" t="s">
        <v>122</v>
      </c>
      <c r="C36" s="33" t="s">
        <v>123</v>
      </c>
      <c r="D36" s="33">
        <v>18768162660</v>
      </c>
      <c r="E36" s="34" t="s">
        <v>24</v>
      </c>
      <c r="F36" s="34">
        <v>90</v>
      </c>
      <c r="G36" s="6">
        <f>F36/9</f>
        <v>10</v>
      </c>
      <c r="H36" s="15">
        <v>15000</v>
      </c>
      <c r="I36" s="15">
        <v>0</v>
      </c>
      <c r="J36" s="6">
        <f t="shared" si="0"/>
        <v>7500</v>
      </c>
      <c r="K36" s="6">
        <f t="shared" si="1"/>
        <v>7500</v>
      </c>
    </row>
    <row r="37" s="1" customFormat="1" customHeight="1" spans="1:11">
      <c r="A37" s="6" t="s">
        <v>124</v>
      </c>
      <c r="B37" s="36" t="s">
        <v>125</v>
      </c>
      <c r="C37" s="15" t="s">
        <v>126</v>
      </c>
      <c r="D37" s="15">
        <v>18069271161</v>
      </c>
      <c r="E37" s="26" t="s">
        <v>24</v>
      </c>
      <c r="F37" s="26">
        <v>56</v>
      </c>
      <c r="G37" s="6">
        <v>6</v>
      </c>
      <c r="H37" s="15">
        <v>15000</v>
      </c>
      <c r="I37" s="15">
        <v>0</v>
      </c>
      <c r="J37" s="6">
        <f t="shared" si="0"/>
        <v>7500</v>
      </c>
      <c r="K37" s="6">
        <f t="shared" si="1"/>
        <v>7500</v>
      </c>
    </row>
    <row r="38" s="1" customFormat="1" customHeight="1" spans="1:11">
      <c r="A38" s="6" t="s">
        <v>127</v>
      </c>
      <c r="B38" s="36" t="s">
        <v>128</v>
      </c>
      <c r="C38" s="39" t="s">
        <v>129</v>
      </c>
      <c r="D38" s="39">
        <v>15268370928</v>
      </c>
      <c r="E38" s="26" t="s">
        <v>130</v>
      </c>
      <c r="F38" s="26">
        <v>27</v>
      </c>
      <c r="G38" s="6">
        <f>F38/9</f>
        <v>3</v>
      </c>
      <c r="H38" s="15">
        <v>15000</v>
      </c>
      <c r="I38" s="15">
        <v>0</v>
      </c>
      <c r="J38" s="6">
        <f t="shared" si="0"/>
        <v>7500</v>
      </c>
      <c r="K38" s="6">
        <f t="shared" si="1"/>
        <v>7500</v>
      </c>
    </row>
    <row r="39" s="1" customFormat="1" customHeight="1" spans="1:11">
      <c r="A39" s="6" t="s">
        <v>131</v>
      </c>
      <c r="B39" s="36" t="s">
        <v>132</v>
      </c>
      <c r="C39" s="49" t="s">
        <v>133</v>
      </c>
      <c r="D39" s="49">
        <v>13905840524</v>
      </c>
      <c r="E39" s="26" t="s">
        <v>130</v>
      </c>
      <c r="F39" s="26">
        <v>18</v>
      </c>
      <c r="G39" s="6">
        <f>F39/9</f>
        <v>2</v>
      </c>
      <c r="H39" s="15">
        <v>15000</v>
      </c>
      <c r="I39" s="15">
        <v>0</v>
      </c>
      <c r="J39" s="6">
        <f t="shared" si="0"/>
        <v>7500</v>
      </c>
      <c r="K39" s="6">
        <f t="shared" si="1"/>
        <v>7500</v>
      </c>
    </row>
    <row r="40" customHeight="1" spans="1:11">
      <c r="A40" s="6" t="s">
        <v>134</v>
      </c>
      <c r="B40" s="36" t="s">
        <v>135</v>
      </c>
      <c r="C40" s="19" t="s">
        <v>136</v>
      </c>
      <c r="D40" s="19">
        <v>13777088555</v>
      </c>
      <c r="E40" s="26" t="s">
        <v>130</v>
      </c>
      <c r="F40" s="26">
        <v>18</v>
      </c>
      <c r="G40" s="6">
        <f>F40/9</f>
        <v>2</v>
      </c>
      <c r="H40" s="15">
        <v>12600</v>
      </c>
      <c r="I40" s="15">
        <v>0</v>
      </c>
      <c r="J40" s="6">
        <f t="shared" si="0"/>
        <v>6300</v>
      </c>
      <c r="K40" s="6">
        <f t="shared" si="1"/>
        <v>6300</v>
      </c>
    </row>
    <row r="41" customHeight="1" spans="1:11">
      <c r="A41" s="6" t="s">
        <v>137</v>
      </c>
      <c r="B41" s="36" t="s">
        <v>138</v>
      </c>
      <c r="C41" s="19" t="s">
        <v>139</v>
      </c>
      <c r="D41" s="19">
        <v>13735708367</v>
      </c>
      <c r="E41" s="26" t="s">
        <v>130</v>
      </c>
      <c r="F41" s="26">
        <v>18</v>
      </c>
      <c r="G41" s="6">
        <f t="shared" ref="G41:G51" si="4">F41/9</f>
        <v>2</v>
      </c>
      <c r="H41" s="15">
        <v>8000</v>
      </c>
      <c r="I41" s="15">
        <v>0</v>
      </c>
      <c r="J41" s="6">
        <f t="shared" si="0"/>
        <v>4000</v>
      </c>
      <c r="K41" s="6">
        <f t="shared" si="1"/>
        <v>4000</v>
      </c>
    </row>
    <row r="42" customHeight="1" spans="1:11">
      <c r="A42" s="6" t="s">
        <v>140</v>
      </c>
      <c r="B42" s="36" t="s">
        <v>141</v>
      </c>
      <c r="C42" s="42" t="s">
        <v>142</v>
      </c>
      <c r="D42" s="42">
        <v>13819864678</v>
      </c>
      <c r="E42" s="26" t="s">
        <v>130</v>
      </c>
      <c r="F42" s="26">
        <v>9</v>
      </c>
      <c r="G42" s="6">
        <f t="shared" si="4"/>
        <v>1</v>
      </c>
      <c r="H42" s="15">
        <v>6000</v>
      </c>
      <c r="I42" s="15">
        <v>0</v>
      </c>
      <c r="J42" s="6">
        <f t="shared" si="0"/>
        <v>3000</v>
      </c>
      <c r="K42" s="6">
        <f t="shared" si="1"/>
        <v>3000</v>
      </c>
    </row>
    <row r="43" s="1" customFormat="1" customHeight="1" spans="1:11">
      <c r="A43" s="6" t="s">
        <v>143</v>
      </c>
      <c r="B43" s="36" t="s">
        <v>144</v>
      </c>
      <c r="C43" s="39" t="s">
        <v>145</v>
      </c>
      <c r="D43" s="39">
        <v>18958335909</v>
      </c>
      <c r="E43" s="26" t="s">
        <v>130</v>
      </c>
      <c r="F43" s="26">
        <v>9</v>
      </c>
      <c r="G43" s="6">
        <f t="shared" si="4"/>
        <v>1</v>
      </c>
      <c r="H43" s="15">
        <v>5000</v>
      </c>
      <c r="I43" s="15">
        <v>0</v>
      </c>
      <c r="J43" s="6">
        <f t="shared" si="0"/>
        <v>2500</v>
      </c>
      <c r="K43" s="6">
        <f t="shared" si="1"/>
        <v>2500</v>
      </c>
    </row>
    <row r="44" s="1" customFormat="1" customHeight="1" spans="1:11">
      <c r="A44" s="6" t="s">
        <v>146</v>
      </c>
      <c r="B44" s="36" t="s">
        <v>147</v>
      </c>
      <c r="C44" s="15" t="s">
        <v>148</v>
      </c>
      <c r="D44" s="15">
        <v>15355107988</v>
      </c>
      <c r="E44" s="26" t="s">
        <v>130</v>
      </c>
      <c r="F44" s="26">
        <v>9</v>
      </c>
      <c r="G44" s="6">
        <f t="shared" si="4"/>
        <v>1</v>
      </c>
      <c r="H44" s="15">
        <v>5000</v>
      </c>
      <c r="I44" s="15">
        <v>0</v>
      </c>
      <c r="J44" s="6">
        <f t="shared" si="0"/>
        <v>2500</v>
      </c>
      <c r="K44" s="6">
        <f t="shared" si="1"/>
        <v>2500</v>
      </c>
    </row>
    <row r="45" s="1" customFormat="1" customHeight="1" spans="1:11">
      <c r="A45" s="6" t="s">
        <v>149</v>
      </c>
      <c r="B45" s="36" t="s">
        <v>150</v>
      </c>
      <c r="C45" s="10" t="s">
        <v>151</v>
      </c>
      <c r="D45" s="10">
        <v>13819859346</v>
      </c>
      <c r="E45" s="26" t="s">
        <v>130</v>
      </c>
      <c r="F45" s="40">
        <v>9</v>
      </c>
      <c r="G45" s="6">
        <f t="shared" si="4"/>
        <v>1</v>
      </c>
      <c r="H45" s="15">
        <v>5000</v>
      </c>
      <c r="I45" s="15">
        <v>0</v>
      </c>
      <c r="J45" s="6">
        <f t="shared" si="0"/>
        <v>2500</v>
      </c>
      <c r="K45" s="6">
        <f t="shared" si="1"/>
        <v>2500</v>
      </c>
    </row>
    <row r="46" customHeight="1" spans="1:11">
      <c r="A46" s="6" t="s">
        <v>152</v>
      </c>
      <c r="B46" s="36" t="s">
        <v>153</v>
      </c>
      <c r="C46" s="15" t="s">
        <v>154</v>
      </c>
      <c r="D46" s="15">
        <v>15968498760</v>
      </c>
      <c r="E46" s="26" t="s">
        <v>130</v>
      </c>
      <c r="F46" s="40">
        <v>9</v>
      </c>
      <c r="G46" s="6">
        <f t="shared" si="4"/>
        <v>1</v>
      </c>
      <c r="H46" s="15">
        <v>5000</v>
      </c>
      <c r="I46" s="15">
        <v>0</v>
      </c>
      <c r="J46" s="6">
        <f t="shared" si="0"/>
        <v>2500</v>
      </c>
      <c r="K46" s="6">
        <f t="shared" si="1"/>
        <v>2500</v>
      </c>
    </row>
    <row r="47" customHeight="1" spans="1:11">
      <c r="A47" s="6" t="s">
        <v>155</v>
      </c>
      <c r="B47" s="36" t="s">
        <v>156</v>
      </c>
      <c r="C47" s="10" t="s">
        <v>157</v>
      </c>
      <c r="D47" s="10">
        <v>15867858443</v>
      </c>
      <c r="E47" s="26" t="s">
        <v>130</v>
      </c>
      <c r="F47" s="40">
        <v>9</v>
      </c>
      <c r="G47" s="6">
        <f t="shared" si="4"/>
        <v>1</v>
      </c>
      <c r="H47" s="15">
        <v>5000</v>
      </c>
      <c r="I47" s="15">
        <v>0</v>
      </c>
      <c r="J47" s="6">
        <f t="shared" si="0"/>
        <v>2500</v>
      </c>
      <c r="K47" s="6">
        <f t="shared" si="1"/>
        <v>2500</v>
      </c>
    </row>
    <row r="48" customHeight="1" spans="1:11">
      <c r="A48" s="6" t="s">
        <v>158</v>
      </c>
      <c r="B48" s="36" t="s">
        <v>159</v>
      </c>
      <c r="C48" s="15" t="s">
        <v>160</v>
      </c>
      <c r="D48" s="15">
        <v>13305845941</v>
      </c>
      <c r="E48" s="26" t="s">
        <v>130</v>
      </c>
      <c r="F48" s="40">
        <v>9</v>
      </c>
      <c r="G48" s="6">
        <f t="shared" si="4"/>
        <v>1</v>
      </c>
      <c r="H48" s="15">
        <v>4000</v>
      </c>
      <c r="I48" s="15">
        <v>0</v>
      </c>
      <c r="J48" s="6">
        <f t="shared" si="0"/>
        <v>2000</v>
      </c>
      <c r="K48" s="6">
        <f t="shared" si="1"/>
        <v>2000</v>
      </c>
    </row>
    <row r="49" customHeight="1" spans="1:11">
      <c r="A49" s="6" t="s">
        <v>161</v>
      </c>
      <c r="B49" s="36" t="s">
        <v>162</v>
      </c>
      <c r="C49" s="15" t="s">
        <v>163</v>
      </c>
      <c r="D49" s="15">
        <v>13905848351</v>
      </c>
      <c r="E49" s="26" t="s">
        <v>130</v>
      </c>
      <c r="F49" s="40">
        <v>9</v>
      </c>
      <c r="G49" s="6">
        <f t="shared" si="4"/>
        <v>1</v>
      </c>
      <c r="H49" s="15">
        <v>4000</v>
      </c>
      <c r="I49" s="15">
        <v>0</v>
      </c>
      <c r="J49" s="6">
        <f t="shared" si="0"/>
        <v>2000</v>
      </c>
      <c r="K49" s="6">
        <f t="shared" si="1"/>
        <v>2000</v>
      </c>
    </row>
    <row r="50" customHeight="1" spans="1:11">
      <c r="A50" s="6" t="s">
        <v>164</v>
      </c>
      <c r="B50" s="36" t="s">
        <v>165</v>
      </c>
      <c r="C50" s="15" t="s">
        <v>166</v>
      </c>
      <c r="D50" s="37">
        <v>13484223540</v>
      </c>
      <c r="E50" s="26" t="s">
        <v>130</v>
      </c>
      <c r="F50" s="26">
        <v>9</v>
      </c>
      <c r="G50" s="6">
        <f t="shared" si="4"/>
        <v>1</v>
      </c>
      <c r="H50" s="15">
        <v>4000</v>
      </c>
      <c r="I50" s="15">
        <v>0</v>
      </c>
      <c r="J50" s="6">
        <f t="shared" si="0"/>
        <v>2000</v>
      </c>
      <c r="K50" s="6">
        <f t="shared" si="1"/>
        <v>2000</v>
      </c>
    </row>
    <row r="51" s="1" customFormat="1" customHeight="1" spans="1:11">
      <c r="A51" s="6" t="s">
        <v>167</v>
      </c>
      <c r="B51" s="44" t="s">
        <v>168</v>
      </c>
      <c r="C51" s="29" t="s">
        <v>169</v>
      </c>
      <c r="D51" s="29">
        <v>13757498666</v>
      </c>
      <c r="E51" s="26" t="s">
        <v>130</v>
      </c>
      <c r="F51" s="26">
        <v>9</v>
      </c>
      <c r="G51" s="6">
        <f t="shared" si="4"/>
        <v>1</v>
      </c>
      <c r="H51" s="29">
        <v>3500</v>
      </c>
      <c r="I51" s="29">
        <v>0</v>
      </c>
      <c r="J51" s="6">
        <f t="shared" si="0"/>
        <v>1750</v>
      </c>
      <c r="K51" s="6">
        <f t="shared" si="1"/>
        <v>1750</v>
      </c>
    </row>
    <row r="52" customHeight="1" spans="8:11">
      <c r="H52" s="2">
        <f>SUM(H3:H51)</f>
        <v>727100</v>
      </c>
      <c r="I52" s="2">
        <f>SUM(I3:I51)</f>
        <v>385590</v>
      </c>
      <c r="K52" s="2">
        <f>SUM(K3:K51)</f>
        <v>556345</v>
      </c>
    </row>
  </sheetData>
  <autoFilter ref="B2:K52">
    <extLst/>
  </autoFilter>
  <mergeCells count="1">
    <mergeCell ref="B1:K1"/>
  </mergeCells>
  <dataValidations count="1">
    <dataValidation allowBlank="1" showInputMessage="1" showErrorMessage="1" sqref="C45:D45 C47:D47"/>
  </dataValidation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M6" sqref="M6"/>
    </sheetView>
  </sheetViews>
  <sheetFormatPr defaultColWidth="9" defaultRowHeight="24" customHeight="1"/>
  <cols>
    <col min="1" max="1" width="7.625" style="2" customWidth="1"/>
    <col min="2" max="2" width="26.5" style="1" customWidth="1"/>
    <col min="3" max="3" width="10" style="2" customWidth="1"/>
    <col min="4" max="4" width="12.5" style="2" customWidth="1"/>
    <col min="5" max="5" width="9" style="2" customWidth="1"/>
    <col min="6" max="6" width="9" style="3" customWidth="1"/>
    <col min="7" max="7" width="9" style="2" customWidth="1"/>
    <col min="8" max="11" width="10.125" style="2" customWidth="1"/>
    <col min="12" max="16381" width="9" style="1"/>
    <col min="16382" max="16384" width="9" style="4"/>
  </cols>
  <sheetData>
    <row r="1" ht="40" customHeight="1" spans="2:11">
      <c r="B1" s="5" t="s">
        <v>170</v>
      </c>
      <c r="C1" s="5"/>
      <c r="D1" s="5"/>
      <c r="E1" s="5"/>
      <c r="F1" s="5"/>
      <c r="G1" s="5"/>
      <c r="H1" s="5"/>
      <c r="I1" s="5"/>
      <c r="J1" s="5"/>
      <c r="K1" s="5"/>
    </row>
    <row r="2" s="1" customFormat="1" customHeight="1" spans="1:11">
      <c r="A2" s="6" t="s">
        <v>1</v>
      </c>
      <c r="B2" s="7" t="s">
        <v>2</v>
      </c>
      <c r="C2" s="6" t="s">
        <v>12</v>
      </c>
      <c r="D2" s="6" t="s">
        <v>13</v>
      </c>
      <c r="E2" s="6" t="s">
        <v>14</v>
      </c>
      <c r="F2" s="8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</row>
    <row r="3" s="1" customFormat="1" customHeight="1" spans="1:11">
      <c r="A3" s="6" t="s">
        <v>21</v>
      </c>
      <c r="B3" s="9" t="s">
        <v>44</v>
      </c>
      <c r="C3" s="10" t="s">
        <v>45</v>
      </c>
      <c r="D3" s="10">
        <v>13685865022</v>
      </c>
      <c r="E3" s="11" t="s">
        <v>24</v>
      </c>
      <c r="F3" s="11">
        <v>54</v>
      </c>
      <c r="G3" s="6">
        <v>5</v>
      </c>
      <c r="H3" s="10">
        <v>15000</v>
      </c>
      <c r="I3" s="15">
        <v>22000</v>
      </c>
      <c r="J3" s="6">
        <f t="shared" ref="J3:J39" si="0">(H3+I3)/2</f>
        <v>18500</v>
      </c>
      <c r="K3" s="6">
        <f t="shared" ref="K3:K39" si="1">J3</f>
        <v>18500</v>
      </c>
    </row>
    <row r="4" s="1" customFormat="1" customHeight="1" spans="1:11">
      <c r="A4" s="6" t="s">
        <v>25</v>
      </c>
      <c r="B4" s="12" t="s">
        <v>118</v>
      </c>
      <c r="C4" s="13" t="s">
        <v>119</v>
      </c>
      <c r="D4" s="13">
        <v>18605847177</v>
      </c>
      <c r="E4" s="14" t="s">
        <v>24</v>
      </c>
      <c r="F4" s="14">
        <v>108</v>
      </c>
      <c r="G4" s="6">
        <f t="shared" ref="G4:G17" si="2">F4/9</f>
        <v>12</v>
      </c>
      <c r="H4" s="13">
        <v>35000</v>
      </c>
      <c r="I4" s="15">
        <v>0</v>
      </c>
      <c r="J4" s="6">
        <f t="shared" si="0"/>
        <v>17500</v>
      </c>
      <c r="K4" s="6">
        <f t="shared" si="1"/>
        <v>17500</v>
      </c>
    </row>
    <row r="5" s="1" customFormat="1" customHeight="1" spans="1:11">
      <c r="A5" s="6" t="s">
        <v>28</v>
      </c>
      <c r="B5" s="9" t="s">
        <v>62</v>
      </c>
      <c r="C5" s="10" t="s">
        <v>63</v>
      </c>
      <c r="D5" s="10">
        <v>18858006868</v>
      </c>
      <c r="E5" s="11" t="s">
        <v>24</v>
      </c>
      <c r="F5" s="11">
        <v>45</v>
      </c>
      <c r="G5" s="6">
        <f t="shared" si="2"/>
        <v>5</v>
      </c>
      <c r="H5" s="10">
        <v>15000</v>
      </c>
      <c r="I5" s="15">
        <v>20000</v>
      </c>
      <c r="J5" s="6">
        <f t="shared" si="0"/>
        <v>17500</v>
      </c>
      <c r="K5" s="6">
        <f t="shared" si="1"/>
        <v>17500</v>
      </c>
    </row>
    <row r="6" s="1" customFormat="1" customHeight="1" spans="1:11">
      <c r="A6" s="6" t="s">
        <v>31</v>
      </c>
      <c r="B6" s="9" t="s">
        <v>41</v>
      </c>
      <c r="C6" s="10" t="s">
        <v>171</v>
      </c>
      <c r="D6" s="10">
        <v>13958416666</v>
      </c>
      <c r="E6" s="11" t="s">
        <v>24</v>
      </c>
      <c r="F6" s="11">
        <v>36</v>
      </c>
      <c r="G6" s="6">
        <f t="shared" si="2"/>
        <v>4</v>
      </c>
      <c r="H6" s="10">
        <v>15000</v>
      </c>
      <c r="I6" s="15">
        <v>20000</v>
      </c>
      <c r="J6" s="6">
        <f t="shared" si="0"/>
        <v>17500</v>
      </c>
      <c r="K6" s="6">
        <f t="shared" si="1"/>
        <v>17500</v>
      </c>
    </row>
    <row r="7" s="1" customFormat="1" customHeight="1" spans="1:11">
      <c r="A7" s="6" t="s">
        <v>34</v>
      </c>
      <c r="B7" s="9" t="s">
        <v>50</v>
      </c>
      <c r="C7" s="10" t="s">
        <v>172</v>
      </c>
      <c r="D7" s="10">
        <v>13905845765</v>
      </c>
      <c r="E7" s="11" t="s">
        <v>130</v>
      </c>
      <c r="F7" s="11">
        <v>18</v>
      </c>
      <c r="G7" s="6">
        <f t="shared" si="2"/>
        <v>2</v>
      </c>
      <c r="H7" s="10">
        <v>15000</v>
      </c>
      <c r="I7" s="28">
        <v>15000</v>
      </c>
      <c r="J7" s="6">
        <f t="shared" si="0"/>
        <v>15000</v>
      </c>
      <c r="K7" s="6">
        <f t="shared" si="1"/>
        <v>15000</v>
      </c>
    </row>
    <row r="8" s="1" customFormat="1" customHeight="1" spans="1:11">
      <c r="A8" s="6" t="s">
        <v>37</v>
      </c>
      <c r="B8" s="9" t="s">
        <v>65</v>
      </c>
      <c r="C8" s="15" t="s">
        <v>66</v>
      </c>
      <c r="D8" s="15">
        <v>13805822235</v>
      </c>
      <c r="E8" s="11" t="s">
        <v>24</v>
      </c>
      <c r="F8" s="11">
        <v>27</v>
      </c>
      <c r="G8" s="6">
        <f t="shared" si="2"/>
        <v>3</v>
      </c>
      <c r="H8" s="15">
        <v>15000</v>
      </c>
      <c r="I8" s="15">
        <v>15000</v>
      </c>
      <c r="J8" s="6">
        <f t="shared" si="0"/>
        <v>15000</v>
      </c>
      <c r="K8" s="6">
        <f t="shared" si="1"/>
        <v>15000</v>
      </c>
    </row>
    <row r="9" s="1" customFormat="1" customHeight="1" spans="1:11">
      <c r="A9" s="6" t="s">
        <v>40</v>
      </c>
      <c r="B9" s="9" t="s">
        <v>71</v>
      </c>
      <c r="C9" s="10" t="s">
        <v>173</v>
      </c>
      <c r="D9" s="10">
        <v>13738418230</v>
      </c>
      <c r="E9" s="11" t="s">
        <v>24</v>
      </c>
      <c r="F9" s="11">
        <v>36</v>
      </c>
      <c r="G9" s="6">
        <f t="shared" si="2"/>
        <v>4</v>
      </c>
      <c r="H9" s="10">
        <v>15000</v>
      </c>
      <c r="I9" s="29">
        <v>15000</v>
      </c>
      <c r="J9" s="6">
        <f t="shared" si="0"/>
        <v>15000</v>
      </c>
      <c r="K9" s="6">
        <f t="shared" si="1"/>
        <v>15000</v>
      </c>
    </row>
    <row r="10" s="1" customFormat="1" customHeight="1" spans="1:11">
      <c r="A10" s="6" t="s">
        <v>43</v>
      </c>
      <c r="B10" s="9" t="s">
        <v>68</v>
      </c>
      <c r="C10" s="16" t="s">
        <v>174</v>
      </c>
      <c r="D10" s="16">
        <v>18351389590</v>
      </c>
      <c r="E10" s="11" t="s">
        <v>24</v>
      </c>
      <c r="F10" s="17">
        <v>54</v>
      </c>
      <c r="G10" s="6">
        <f t="shared" si="2"/>
        <v>6</v>
      </c>
      <c r="H10" s="16">
        <v>15000</v>
      </c>
      <c r="I10" s="30">
        <v>15000</v>
      </c>
      <c r="J10" s="6">
        <f t="shared" si="0"/>
        <v>15000</v>
      </c>
      <c r="K10" s="6">
        <f t="shared" si="1"/>
        <v>15000</v>
      </c>
    </row>
    <row r="11" s="1" customFormat="1" customHeight="1" spans="1:11">
      <c r="A11" s="6" t="s">
        <v>46</v>
      </c>
      <c r="B11" s="9" t="s">
        <v>59</v>
      </c>
      <c r="C11" s="18" t="s">
        <v>60</v>
      </c>
      <c r="D11" s="19">
        <v>18606592121</v>
      </c>
      <c r="E11" s="11" t="s">
        <v>24</v>
      </c>
      <c r="F11" s="11">
        <v>36</v>
      </c>
      <c r="G11" s="6">
        <f t="shared" si="2"/>
        <v>4</v>
      </c>
      <c r="H11" s="15">
        <v>15000</v>
      </c>
      <c r="I11" s="15">
        <v>15000</v>
      </c>
      <c r="J11" s="6">
        <f t="shared" si="0"/>
        <v>15000</v>
      </c>
      <c r="K11" s="6">
        <f t="shared" si="1"/>
        <v>15000</v>
      </c>
    </row>
    <row r="12" s="1" customFormat="1" customHeight="1" spans="1:11">
      <c r="A12" s="6" t="s">
        <v>49</v>
      </c>
      <c r="B12" s="9" t="s">
        <v>56</v>
      </c>
      <c r="C12" s="10" t="s">
        <v>175</v>
      </c>
      <c r="D12" s="10">
        <v>15257436777</v>
      </c>
      <c r="E12" s="11" t="s">
        <v>24</v>
      </c>
      <c r="F12" s="11">
        <v>36</v>
      </c>
      <c r="G12" s="6">
        <f t="shared" si="2"/>
        <v>4</v>
      </c>
      <c r="H12" s="10">
        <v>15000</v>
      </c>
      <c r="I12" s="15">
        <v>15000</v>
      </c>
      <c r="J12" s="6">
        <f t="shared" si="0"/>
        <v>15000</v>
      </c>
      <c r="K12" s="6">
        <f t="shared" si="1"/>
        <v>15000</v>
      </c>
    </row>
    <row r="13" s="1" customFormat="1" customHeight="1" spans="1:11">
      <c r="A13" s="6" t="s">
        <v>52</v>
      </c>
      <c r="B13" s="9" t="s">
        <v>32</v>
      </c>
      <c r="C13" s="10" t="s">
        <v>176</v>
      </c>
      <c r="D13" s="10">
        <v>13967878156</v>
      </c>
      <c r="E13" s="11" t="s">
        <v>130</v>
      </c>
      <c r="F13" s="11">
        <v>27</v>
      </c>
      <c r="G13" s="6">
        <f t="shared" si="2"/>
        <v>3</v>
      </c>
      <c r="H13" s="10">
        <v>15000</v>
      </c>
      <c r="I13" s="28">
        <v>15000</v>
      </c>
      <c r="J13" s="6">
        <f t="shared" si="0"/>
        <v>15000</v>
      </c>
      <c r="K13" s="6">
        <f t="shared" si="1"/>
        <v>15000</v>
      </c>
    </row>
    <row r="14" s="1" customFormat="1" customHeight="1" spans="1:11">
      <c r="A14" s="6" t="s">
        <v>55</v>
      </c>
      <c r="B14" s="9" t="s">
        <v>177</v>
      </c>
      <c r="C14" s="10" t="s">
        <v>178</v>
      </c>
      <c r="D14" s="10">
        <v>13586896229</v>
      </c>
      <c r="E14" s="11" t="s">
        <v>24</v>
      </c>
      <c r="F14" s="11">
        <v>18</v>
      </c>
      <c r="G14" s="6">
        <f t="shared" si="2"/>
        <v>2</v>
      </c>
      <c r="H14" s="10">
        <v>10500</v>
      </c>
      <c r="I14" s="29">
        <v>19000</v>
      </c>
      <c r="J14" s="6">
        <f t="shared" si="0"/>
        <v>14750</v>
      </c>
      <c r="K14" s="6">
        <f t="shared" si="1"/>
        <v>14750</v>
      </c>
    </row>
    <row r="15" s="1" customFormat="1" customHeight="1" spans="1:11">
      <c r="A15" s="6" t="s">
        <v>58</v>
      </c>
      <c r="B15" s="20" t="s">
        <v>80</v>
      </c>
      <c r="C15" s="16" t="s">
        <v>81</v>
      </c>
      <c r="D15" s="16">
        <v>13454738676</v>
      </c>
      <c r="E15" s="17" t="s">
        <v>24</v>
      </c>
      <c r="F15" s="11">
        <v>36</v>
      </c>
      <c r="G15" s="6">
        <f t="shared" si="2"/>
        <v>4</v>
      </c>
      <c r="H15" s="16">
        <v>15000</v>
      </c>
      <c r="I15" s="15">
        <v>9200</v>
      </c>
      <c r="J15" s="6">
        <f t="shared" si="0"/>
        <v>12100</v>
      </c>
      <c r="K15" s="6">
        <f t="shared" si="1"/>
        <v>12100</v>
      </c>
    </row>
    <row r="16" s="1" customFormat="1" customHeight="1" spans="1:11">
      <c r="A16" s="6" t="s">
        <v>61</v>
      </c>
      <c r="B16" s="9" t="s">
        <v>77</v>
      </c>
      <c r="C16" s="16" t="s">
        <v>179</v>
      </c>
      <c r="D16" s="16">
        <v>15381983000</v>
      </c>
      <c r="E16" s="17" t="s">
        <v>24</v>
      </c>
      <c r="F16" s="17">
        <v>45</v>
      </c>
      <c r="G16" s="6">
        <f t="shared" si="2"/>
        <v>5</v>
      </c>
      <c r="H16" s="16">
        <v>15000</v>
      </c>
      <c r="I16" s="15">
        <v>7700</v>
      </c>
      <c r="J16" s="6">
        <f t="shared" si="0"/>
        <v>11350</v>
      </c>
      <c r="K16" s="6">
        <f t="shared" si="1"/>
        <v>11350</v>
      </c>
    </row>
    <row r="17" s="1" customFormat="1" customHeight="1" spans="1:11">
      <c r="A17" s="6" t="s">
        <v>64</v>
      </c>
      <c r="B17" s="9" t="s">
        <v>150</v>
      </c>
      <c r="C17" s="10" t="s">
        <v>151</v>
      </c>
      <c r="D17" s="10">
        <v>13819859346</v>
      </c>
      <c r="E17" s="11" t="s">
        <v>130</v>
      </c>
      <c r="F17" s="11">
        <v>18</v>
      </c>
      <c r="G17" s="6">
        <f t="shared" si="2"/>
        <v>2</v>
      </c>
      <c r="H17" s="10">
        <v>10500</v>
      </c>
      <c r="I17" s="28">
        <v>10500</v>
      </c>
      <c r="J17" s="6">
        <f t="shared" si="0"/>
        <v>10500</v>
      </c>
      <c r="K17" s="6">
        <f t="shared" si="1"/>
        <v>10500</v>
      </c>
    </row>
    <row r="18" s="1" customFormat="1" customHeight="1" spans="1:11">
      <c r="A18" s="6" t="s">
        <v>67</v>
      </c>
      <c r="B18" s="9" t="s">
        <v>180</v>
      </c>
      <c r="C18" s="10" t="s">
        <v>181</v>
      </c>
      <c r="D18" s="10">
        <v>13505787181</v>
      </c>
      <c r="E18" s="11" t="s">
        <v>130</v>
      </c>
      <c r="F18" s="11">
        <v>18</v>
      </c>
      <c r="G18" s="6">
        <v>5</v>
      </c>
      <c r="H18" s="15">
        <v>10500</v>
      </c>
      <c r="I18" s="15">
        <v>10000</v>
      </c>
      <c r="J18" s="6">
        <f t="shared" si="0"/>
        <v>10250</v>
      </c>
      <c r="K18" s="6">
        <f t="shared" si="1"/>
        <v>10250</v>
      </c>
    </row>
    <row r="19" s="1" customFormat="1" customHeight="1" spans="1:11">
      <c r="A19" s="6" t="s">
        <v>70</v>
      </c>
      <c r="B19" s="20" t="s">
        <v>128</v>
      </c>
      <c r="C19" s="16" t="s">
        <v>182</v>
      </c>
      <c r="D19" s="16">
        <v>15268370928</v>
      </c>
      <c r="E19" s="11" t="s">
        <v>130</v>
      </c>
      <c r="F19" s="11">
        <v>18</v>
      </c>
      <c r="G19" s="6">
        <f>F19/9</f>
        <v>2</v>
      </c>
      <c r="H19" s="16">
        <v>15000</v>
      </c>
      <c r="I19" s="29">
        <v>0</v>
      </c>
      <c r="J19" s="6">
        <f t="shared" si="0"/>
        <v>7500</v>
      </c>
      <c r="K19" s="6">
        <f t="shared" si="1"/>
        <v>7500</v>
      </c>
    </row>
    <row r="20" s="1" customFormat="1" customHeight="1" spans="1:11">
      <c r="A20" s="6" t="s">
        <v>73</v>
      </c>
      <c r="B20" s="9" t="s">
        <v>26</v>
      </c>
      <c r="C20" s="10" t="s">
        <v>183</v>
      </c>
      <c r="D20" s="10">
        <v>13858299565</v>
      </c>
      <c r="E20" s="11" t="s">
        <v>24</v>
      </c>
      <c r="F20" s="11">
        <v>45</v>
      </c>
      <c r="G20" s="6">
        <f>F20/9</f>
        <v>5</v>
      </c>
      <c r="H20" s="10">
        <v>15000</v>
      </c>
      <c r="I20" s="15">
        <v>0</v>
      </c>
      <c r="J20" s="6">
        <f t="shared" si="0"/>
        <v>7500</v>
      </c>
      <c r="K20" s="6">
        <f t="shared" si="1"/>
        <v>7500</v>
      </c>
    </row>
    <row r="21" s="1" customFormat="1" customHeight="1" spans="1:11">
      <c r="A21" s="6" t="s">
        <v>76</v>
      </c>
      <c r="B21" s="9" t="s">
        <v>184</v>
      </c>
      <c r="C21" s="21" t="s">
        <v>185</v>
      </c>
      <c r="D21" s="21">
        <v>13136358877</v>
      </c>
      <c r="E21" s="11" t="s">
        <v>24</v>
      </c>
      <c r="F21" s="11">
        <v>36</v>
      </c>
      <c r="G21" s="6">
        <v>5</v>
      </c>
      <c r="H21" s="10">
        <v>14400</v>
      </c>
      <c r="I21" s="29">
        <v>0</v>
      </c>
      <c r="J21" s="6">
        <f t="shared" si="0"/>
        <v>7200</v>
      </c>
      <c r="K21" s="6">
        <f t="shared" si="1"/>
        <v>7200</v>
      </c>
    </row>
    <row r="22" s="1" customFormat="1" customHeight="1" spans="1:11">
      <c r="A22" s="6" t="s">
        <v>79</v>
      </c>
      <c r="B22" s="9" t="s">
        <v>135</v>
      </c>
      <c r="C22" s="19" t="s">
        <v>136</v>
      </c>
      <c r="D22" s="19">
        <v>13777088555</v>
      </c>
      <c r="E22" s="11" t="s">
        <v>130</v>
      </c>
      <c r="F22" s="11">
        <v>18</v>
      </c>
      <c r="G22" s="6">
        <v>5</v>
      </c>
      <c r="H22" s="10">
        <v>12600</v>
      </c>
      <c r="I22" s="28">
        <v>0</v>
      </c>
      <c r="J22" s="6">
        <f t="shared" si="0"/>
        <v>6300</v>
      </c>
      <c r="K22" s="6">
        <f t="shared" si="1"/>
        <v>6300</v>
      </c>
    </row>
    <row r="23" s="1" customFormat="1" customHeight="1" spans="1:11">
      <c r="A23" s="6" t="s">
        <v>82</v>
      </c>
      <c r="B23" s="22" t="s">
        <v>35</v>
      </c>
      <c r="C23" s="10" t="s">
        <v>186</v>
      </c>
      <c r="D23" s="10">
        <v>17706482370</v>
      </c>
      <c r="E23" s="11" t="s">
        <v>130</v>
      </c>
      <c r="F23" s="11">
        <v>9</v>
      </c>
      <c r="G23" s="6">
        <v>5</v>
      </c>
      <c r="H23" s="10">
        <v>6600</v>
      </c>
      <c r="I23" s="15">
        <v>0</v>
      </c>
      <c r="J23" s="6">
        <f t="shared" si="0"/>
        <v>3300</v>
      </c>
      <c r="K23" s="6">
        <f t="shared" si="1"/>
        <v>3300</v>
      </c>
    </row>
    <row r="24" s="1" customFormat="1" customHeight="1" spans="1:11">
      <c r="A24" s="6" t="s">
        <v>85</v>
      </c>
      <c r="B24" s="23" t="s">
        <v>132</v>
      </c>
      <c r="C24" s="24" t="s">
        <v>133</v>
      </c>
      <c r="D24" s="24">
        <v>13905840524</v>
      </c>
      <c r="E24" s="24" t="s">
        <v>130</v>
      </c>
      <c r="F24" s="24">
        <v>18</v>
      </c>
      <c r="G24" s="6">
        <f>F24/9</f>
        <v>2</v>
      </c>
      <c r="H24" s="24">
        <v>6300</v>
      </c>
      <c r="I24" s="15">
        <v>0</v>
      </c>
      <c r="J24" s="6">
        <f t="shared" si="0"/>
        <v>3150</v>
      </c>
      <c r="K24" s="6">
        <f t="shared" si="1"/>
        <v>3150</v>
      </c>
    </row>
    <row r="25" s="1" customFormat="1" customHeight="1" spans="1:11">
      <c r="A25" s="6" t="s">
        <v>88</v>
      </c>
      <c r="B25" s="25" t="s">
        <v>187</v>
      </c>
      <c r="C25" s="10" t="s">
        <v>188</v>
      </c>
      <c r="D25" s="10">
        <v>13736116222</v>
      </c>
      <c r="E25" s="11" t="s">
        <v>130</v>
      </c>
      <c r="F25" s="11">
        <v>9</v>
      </c>
      <c r="G25" s="6">
        <v>5</v>
      </c>
      <c r="H25" s="10">
        <v>6000</v>
      </c>
      <c r="I25" s="15">
        <v>0</v>
      </c>
      <c r="J25" s="6">
        <f t="shared" si="0"/>
        <v>3000</v>
      </c>
      <c r="K25" s="6">
        <f t="shared" si="1"/>
        <v>3000</v>
      </c>
    </row>
    <row r="26" s="1" customFormat="1" customHeight="1" spans="1:11">
      <c r="A26" s="6" t="s">
        <v>91</v>
      </c>
      <c r="B26" s="9" t="s">
        <v>141</v>
      </c>
      <c r="C26" s="21" t="s">
        <v>142</v>
      </c>
      <c r="D26" s="21">
        <v>13819864678</v>
      </c>
      <c r="E26" s="11" t="s">
        <v>130</v>
      </c>
      <c r="F26" s="11">
        <v>9</v>
      </c>
      <c r="G26" s="6">
        <f>F26/9</f>
        <v>1</v>
      </c>
      <c r="H26" s="10">
        <v>6000</v>
      </c>
      <c r="I26" s="29">
        <v>0</v>
      </c>
      <c r="J26" s="6">
        <f t="shared" si="0"/>
        <v>3000</v>
      </c>
      <c r="K26" s="6">
        <f t="shared" si="1"/>
        <v>3000</v>
      </c>
    </row>
    <row r="27" s="1" customFormat="1" customHeight="1" spans="1:11">
      <c r="A27" s="6" t="s">
        <v>94</v>
      </c>
      <c r="B27" s="20" t="s">
        <v>189</v>
      </c>
      <c r="C27" s="16" t="s">
        <v>190</v>
      </c>
      <c r="D27" s="16">
        <v>13325882218</v>
      </c>
      <c r="E27" s="11" t="s">
        <v>130</v>
      </c>
      <c r="F27" s="11">
        <v>9</v>
      </c>
      <c r="G27" s="6">
        <f>F27/9</f>
        <v>1</v>
      </c>
      <c r="H27" s="16">
        <v>5500</v>
      </c>
      <c r="I27" s="15">
        <v>0</v>
      </c>
      <c r="J27" s="6">
        <f t="shared" si="0"/>
        <v>2750</v>
      </c>
      <c r="K27" s="6">
        <f t="shared" si="1"/>
        <v>2750</v>
      </c>
    </row>
    <row r="28" s="1" customFormat="1" customHeight="1" spans="1:11">
      <c r="A28" s="6" t="s">
        <v>97</v>
      </c>
      <c r="B28" s="9" t="s">
        <v>144</v>
      </c>
      <c r="C28" s="10" t="s">
        <v>166</v>
      </c>
      <c r="D28" s="10">
        <v>13484223540</v>
      </c>
      <c r="E28" s="11" t="s">
        <v>130</v>
      </c>
      <c r="F28" s="11">
        <v>9</v>
      </c>
      <c r="G28" s="6">
        <f>F28/9</f>
        <v>1</v>
      </c>
      <c r="H28" s="10">
        <v>5000</v>
      </c>
      <c r="I28" s="28">
        <v>0</v>
      </c>
      <c r="J28" s="6">
        <f t="shared" si="0"/>
        <v>2500</v>
      </c>
      <c r="K28" s="6">
        <f t="shared" si="1"/>
        <v>2500</v>
      </c>
    </row>
    <row r="29" s="1" customFormat="1" customHeight="1" spans="1:11">
      <c r="A29" s="6" t="s">
        <v>100</v>
      </c>
      <c r="B29" s="9" t="s">
        <v>153</v>
      </c>
      <c r="C29" s="10" t="s">
        <v>154</v>
      </c>
      <c r="D29" s="10">
        <v>15968498760</v>
      </c>
      <c r="E29" s="11" t="s">
        <v>130</v>
      </c>
      <c r="F29" s="11">
        <v>9</v>
      </c>
      <c r="G29" s="6">
        <f t="shared" ref="G29:G39" si="3">F29/9</f>
        <v>1</v>
      </c>
      <c r="H29" s="10">
        <v>5000</v>
      </c>
      <c r="I29" s="29">
        <v>0</v>
      </c>
      <c r="J29" s="6">
        <f t="shared" si="0"/>
        <v>2500</v>
      </c>
      <c r="K29" s="6">
        <f t="shared" si="1"/>
        <v>2500</v>
      </c>
    </row>
    <row r="30" s="1" customFormat="1" customHeight="1" spans="1:11">
      <c r="A30" s="6" t="s">
        <v>103</v>
      </c>
      <c r="B30" s="9" t="s">
        <v>191</v>
      </c>
      <c r="C30" s="10" t="s">
        <v>192</v>
      </c>
      <c r="D30" s="10">
        <v>13705843056</v>
      </c>
      <c r="E30" s="11" t="s">
        <v>130</v>
      </c>
      <c r="F30" s="11">
        <v>9</v>
      </c>
      <c r="G30" s="6">
        <f t="shared" si="3"/>
        <v>1</v>
      </c>
      <c r="H30" s="10">
        <v>5000</v>
      </c>
      <c r="I30" s="15">
        <v>0</v>
      </c>
      <c r="J30" s="6">
        <f t="shared" si="0"/>
        <v>2500</v>
      </c>
      <c r="K30" s="6">
        <f t="shared" si="1"/>
        <v>2500</v>
      </c>
    </row>
    <row r="31" s="1" customFormat="1" customHeight="1" spans="1:11">
      <c r="A31" s="6" t="s">
        <v>105</v>
      </c>
      <c r="B31" s="9" t="s">
        <v>159</v>
      </c>
      <c r="C31" s="10" t="s">
        <v>160</v>
      </c>
      <c r="D31" s="10">
        <v>13305845941</v>
      </c>
      <c r="E31" s="11" t="s">
        <v>130</v>
      </c>
      <c r="F31" s="11">
        <v>9</v>
      </c>
      <c r="G31" s="6">
        <f t="shared" si="3"/>
        <v>1</v>
      </c>
      <c r="H31" s="10">
        <v>5000</v>
      </c>
      <c r="I31" s="29">
        <v>0</v>
      </c>
      <c r="J31" s="6">
        <f t="shared" si="0"/>
        <v>2500</v>
      </c>
      <c r="K31" s="6">
        <f t="shared" si="1"/>
        <v>2500</v>
      </c>
    </row>
    <row r="32" s="1" customFormat="1" customHeight="1" spans="1:11">
      <c r="A32" s="6" t="s">
        <v>108</v>
      </c>
      <c r="B32" s="20" t="s">
        <v>162</v>
      </c>
      <c r="C32" s="16" t="s">
        <v>193</v>
      </c>
      <c r="D32" s="16">
        <v>13905848351</v>
      </c>
      <c r="E32" s="11" t="s">
        <v>130</v>
      </c>
      <c r="F32" s="11">
        <v>9</v>
      </c>
      <c r="G32" s="6">
        <f t="shared" si="3"/>
        <v>1</v>
      </c>
      <c r="H32" s="16">
        <v>5000</v>
      </c>
      <c r="I32" s="15">
        <v>0</v>
      </c>
      <c r="J32" s="6">
        <f t="shared" si="0"/>
        <v>2500</v>
      </c>
      <c r="K32" s="6">
        <f t="shared" si="1"/>
        <v>2500</v>
      </c>
    </row>
    <row r="33" s="1" customFormat="1" customHeight="1" spans="1:11">
      <c r="A33" s="6" t="s">
        <v>111</v>
      </c>
      <c r="B33" s="9" t="s">
        <v>194</v>
      </c>
      <c r="C33" s="10" t="s">
        <v>195</v>
      </c>
      <c r="D33" s="10">
        <v>13505781994</v>
      </c>
      <c r="E33" s="11" t="s">
        <v>130</v>
      </c>
      <c r="F33" s="11">
        <v>9</v>
      </c>
      <c r="G33" s="6">
        <f t="shared" si="3"/>
        <v>1</v>
      </c>
      <c r="H33" s="10">
        <v>5000</v>
      </c>
      <c r="I33" s="29">
        <v>0</v>
      </c>
      <c r="J33" s="6">
        <f t="shared" si="0"/>
        <v>2500</v>
      </c>
      <c r="K33" s="6">
        <f t="shared" si="1"/>
        <v>2500</v>
      </c>
    </row>
    <row r="34" s="1" customFormat="1" customHeight="1" spans="1:11">
      <c r="A34" s="6" t="s">
        <v>114</v>
      </c>
      <c r="B34" s="9" t="s">
        <v>156</v>
      </c>
      <c r="C34" s="10" t="s">
        <v>157</v>
      </c>
      <c r="D34" s="10">
        <v>15867858443</v>
      </c>
      <c r="E34" s="11" t="s">
        <v>130</v>
      </c>
      <c r="F34" s="26">
        <v>9</v>
      </c>
      <c r="G34" s="6">
        <f t="shared" si="3"/>
        <v>1</v>
      </c>
      <c r="H34" s="10">
        <v>5000</v>
      </c>
      <c r="I34" s="15">
        <v>0</v>
      </c>
      <c r="J34" s="6">
        <f t="shared" si="0"/>
        <v>2500</v>
      </c>
      <c r="K34" s="6">
        <f t="shared" si="1"/>
        <v>2500</v>
      </c>
    </row>
    <row r="35" s="1" customFormat="1" customHeight="1" spans="1:11">
      <c r="A35" s="6" t="s">
        <v>117</v>
      </c>
      <c r="B35" s="9" t="s">
        <v>165</v>
      </c>
      <c r="C35" s="10" t="s">
        <v>166</v>
      </c>
      <c r="D35" s="10">
        <v>13484223540</v>
      </c>
      <c r="E35" s="11" t="s">
        <v>130</v>
      </c>
      <c r="F35" s="26">
        <v>27</v>
      </c>
      <c r="G35" s="6">
        <f t="shared" si="3"/>
        <v>3</v>
      </c>
      <c r="H35" s="10">
        <v>4000</v>
      </c>
      <c r="I35" s="15">
        <v>0</v>
      </c>
      <c r="J35" s="6">
        <f t="shared" si="0"/>
        <v>2000</v>
      </c>
      <c r="K35" s="6">
        <f t="shared" si="1"/>
        <v>2000</v>
      </c>
    </row>
    <row r="36" s="1" customFormat="1" customHeight="1" spans="1:11">
      <c r="A36" s="6" t="s">
        <v>121</v>
      </c>
      <c r="B36" s="20" t="s">
        <v>196</v>
      </c>
      <c r="C36" s="16" t="s">
        <v>174</v>
      </c>
      <c r="D36" s="16">
        <v>18667818625</v>
      </c>
      <c r="E36" s="11" t="s">
        <v>130</v>
      </c>
      <c r="F36" s="11">
        <v>9</v>
      </c>
      <c r="G36" s="6">
        <f t="shared" si="3"/>
        <v>1</v>
      </c>
      <c r="H36" s="16">
        <v>4000</v>
      </c>
      <c r="I36" s="15">
        <v>0</v>
      </c>
      <c r="J36" s="6">
        <f t="shared" si="0"/>
        <v>2000</v>
      </c>
      <c r="K36" s="6">
        <f t="shared" si="1"/>
        <v>2000</v>
      </c>
    </row>
    <row r="37" s="1" customFormat="1" customHeight="1" spans="1:11">
      <c r="A37" s="6" t="s">
        <v>124</v>
      </c>
      <c r="B37" s="9" t="s">
        <v>197</v>
      </c>
      <c r="C37" s="10" t="s">
        <v>198</v>
      </c>
      <c r="D37" s="10">
        <v>15057429888</v>
      </c>
      <c r="E37" s="11" t="s">
        <v>130</v>
      </c>
      <c r="F37" s="26">
        <v>9</v>
      </c>
      <c r="G37" s="6">
        <f t="shared" si="3"/>
        <v>1</v>
      </c>
      <c r="H37" s="10">
        <v>4000</v>
      </c>
      <c r="I37" s="29">
        <v>0</v>
      </c>
      <c r="J37" s="6">
        <f t="shared" si="0"/>
        <v>2000</v>
      </c>
      <c r="K37" s="6">
        <f t="shared" si="1"/>
        <v>2000</v>
      </c>
    </row>
    <row r="38" s="1" customFormat="1" customHeight="1" spans="1:11">
      <c r="A38" s="6" t="s">
        <v>127</v>
      </c>
      <c r="B38" s="27" t="s">
        <v>168</v>
      </c>
      <c r="C38" s="6" t="s">
        <v>199</v>
      </c>
      <c r="D38" s="13">
        <v>13757498666</v>
      </c>
      <c r="E38" s="11" t="s">
        <v>130</v>
      </c>
      <c r="F38" s="26">
        <v>9</v>
      </c>
      <c r="G38" s="6">
        <f t="shared" si="3"/>
        <v>1</v>
      </c>
      <c r="H38" s="13">
        <v>4000</v>
      </c>
      <c r="I38" s="29">
        <v>0</v>
      </c>
      <c r="J38" s="6">
        <f t="shared" si="0"/>
        <v>2000</v>
      </c>
      <c r="K38" s="6">
        <f t="shared" si="1"/>
        <v>2000</v>
      </c>
    </row>
    <row r="39" s="1" customFormat="1" customHeight="1" spans="1:11">
      <c r="A39" s="6" t="s">
        <v>131</v>
      </c>
      <c r="B39" s="20" t="s">
        <v>200</v>
      </c>
      <c r="C39" s="16" t="s">
        <v>201</v>
      </c>
      <c r="D39" s="16">
        <v>13053929444</v>
      </c>
      <c r="E39" s="17" t="s">
        <v>130</v>
      </c>
      <c r="F39" s="17">
        <v>9</v>
      </c>
      <c r="G39" s="6">
        <f t="shared" si="3"/>
        <v>1</v>
      </c>
      <c r="H39" s="16">
        <v>4000</v>
      </c>
      <c r="I39" s="15">
        <v>0</v>
      </c>
      <c r="J39" s="6">
        <f t="shared" si="0"/>
        <v>2000</v>
      </c>
      <c r="K39" s="6">
        <f t="shared" si="1"/>
        <v>2000</v>
      </c>
    </row>
    <row r="40" customHeight="1" spans="8:11">
      <c r="H40" s="2">
        <f>SUM(H3:H39)</f>
        <v>388900</v>
      </c>
      <c r="I40" s="2">
        <f>SUM(I3:I39)</f>
        <v>223400</v>
      </c>
      <c r="K40" s="2">
        <f>SUM(K3:K39)</f>
        <v>306150</v>
      </c>
    </row>
  </sheetData>
  <autoFilter ref="B2:K40">
    <extLst/>
  </autoFilter>
  <mergeCells count="1">
    <mergeCell ref="B1:K1"/>
  </mergeCells>
  <dataValidations count="1">
    <dataValidation allowBlank="1" showInputMessage="1" showErrorMessage="1" sqref="C4:D4 C6:D6 C7:D7 C8:D8 C9:D9 C11:D11 C13:D13 C14:D14 C15:D15 C16:D16 C17:D17 C18:D18 C19:D19 C20:D20 C22:D22 C23:D23 C24:D24 C25:D25 C26:D26 C27:D27 C28:D28 C30:D30 C31:D31 C32:D32 C33:D33 C34:D34 C36:D36 C38:D38 C39:D39"/>
  </dataValidations>
  <pageMargins left="0.699305555555556" right="0.699305555555556" top="0.75" bottom="0.5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2019世界数字经济大会</vt:lpstr>
      <vt:lpstr>2017年慧聪余姚春季家电展</vt:lpstr>
      <vt:lpstr>2017年慧聪余姚秋季家电展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2017-03-08T08:40:00Z</dcterms:created>
  <dcterms:modified xsi:type="dcterms:W3CDTF">2020-06-08T01:46:13Z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ubyTemplateID" linkTarget="0">
    <vt:lpwstr>11</vt:lpwstr>
  </property>
</Properties>
</file>