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<sst xmlns="http://schemas.openxmlformats.org/spreadsheetml/2006/main" count="505" uniqueCount="268">
  <si>
    <t>申请表编号</t>
  </si>
  <si>
    <t>姓名或组织名称</t>
  </si>
  <si>
    <t>身份证号或组织机构代码证号</t>
  </si>
  <si>
    <t>设备数量</t>
  </si>
  <si>
    <t>机具品目</t>
  </si>
  <si>
    <t>机具型号</t>
  </si>
  <si>
    <t>经销商名称</t>
  </si>
  <si>
    <t>数量</t>
  </si>
  <si>
    <t>总补贴额</t>
  </si>
  <si>
    <t>最终销售总价</t>
  </si>
  <si>
    <t>9602810117000015</t>
  </si>
  <si>
    <t>周土根</t>
  </si>
  <si>
    <t>330219196512113477</t>
  </si>
  <si>
    <t>临山镇</t>
  </si>
  <si>
    <t>自走履带式谷物联合收割机（全喂入）</t>
  </si>
  <si>
    <t>4LZ-4J(PRO988Q-Q)</t>
  </si>
  <si>
    <t>宁波新苗农业装备有限公司(经销商)</t>
  </si>
  <si>
    <t>9602810117000016</t>
  </si>
  <si>
    <t>戚岳群</t>
  </si>
  <si>
    <t>330219197212083485</t>
  </si>
  <si>
    <t>微耕机</t>
  </si>
  <si>
    <t>1WG4.0Q-85ZL</t>
  </si>
  <si>
    <t>9602810117000017</t>
  </si>
  <si>
    <t>朱亚波</t>
  </si>
  <si>
    <t>330219197311233020</t>
  </si>
  <si>
    <t>碾米机</t>
  </si>
  <si>
    <t>6LNZ-15ⅢC</t>
  </si>
  <si>
    <t>9602810217000050</t>
  </si>
  <si>
    <t>成开祥</t>
  </si>
  <si>
    <t>330219196611293311</t>
  </si>
  <si>
    <t>黄家埠镇</t>
  </si>
  <si>
    <t>粮食烘干机</t>
  </si>
  <si>
    <t>NEWPRO-120H</t>
  </si>
  <si>
    <t>9602810217000051</t>
  </si>
  <si>
    <t>张梦</t>
  </si>
  <si>
    <t>330281198611193852</t>
  </si>
  <si>
    <t>NEWPRO60-85H</t>
  </si>
  <si>
    <t>9602810417000019</t>
  </si>
  <si>
    <t>夏定桥</t>
  </si>
  <si>
    <t>330219196801272474</t>
  </si>
  <si>
    <t>小曹娥镇</t>
  </si>
  <si>
    <t>秸秆粉碎还田机</t>
  </si>
  <si>
    <t>1JH-180</t>
  </si>
  <si>
    <t>慈溪市浒山一洲农业机械服务部(经销商)</t>
  </si>
  <si>
    <t>9602810417000020</t>
  </si>
  <si>
    <t>轮式拖拉机（不含皮带传动轮式拖拉机）</t>
  </si>
  <si>
    <t>DF804</t>
  </si>
  <si>
    <t>9602810417000021</t>
  </si>
  <si>
    <t>杨沛申</t>
  </si>
  <si>
    <t>330219195805042356</t>
  </si>
  <si>
    <t>1WG-4.6Q</t>
  </si>
  <si>
    <t>慈溪市中升农业机械有限公司(经销商)</t>
  </si>
  <si>
    <t>9602810417000022</t>
  </si>
  <si>
    <t>倪培庆</t>
  </si>
  <si>
    <t>330219195704062358</t>
  </si>
  <si>
    <t>9602810517000008</t>
  </si>
  <si>
    <t>徐志刚</t>
  </si>
  <si>
    <t>330219197005064038</t>
  </si>
  <si>
    <t>丈亭镇</t>
  </si>
  <si>
    <t>水稻插秧机</t>
  </si>
  <si>
    <t>2ZGQ-6D1(SPV-6CMD)</t>
  </si>
  <si>
    <t>9602810517000009</t>
  </si>
  <si>
    <t>王朝龙</t>
  </si>
  <si>
    <t>330219195210044037</t>
  </si>
  <si>
    <t>9602810517000010</t>
  </si>
  <si>
    <t>岑伟岳</t>
  </si>
  <si>
    <t>330219195402063830</t>
  </si>
  <si>
    <t>2ZG-8Q2</t>
  </si>
  <si>
    <t>余姚市骏达农业装备有限公司(经销商)</t>
  </si>
  <si>
    <t>9602810617000047</t>
  </si>
  <si>
    <t>李恩强</t>
  </si>
  <si>
    <t>330219195807044179</t>
  </si>
  <si>
    <t>三七市镇</t>
  </si>
  <si>
    <t>旋耕机</t>
  </si>
  <si>
    <t>1JSL-260</t>
  </si>
  <si>
    <t>9602810617000048</t>
  </si>
  <si>
    <t>陆正勇</t>
  </si>
  <si>
    <t>330219195209154175</t>
  </si>
  <si>
    <t>9602810617000049</t>
  </si>
  <si>
    <t>楼锋年</t>
  </si>
  <si>
    <t>330281198409115711</t>
  </si>
  <si>
    <t>9602810617000050</t>
  </si>
  <si>
    <t>余姚市田螺山农机服务专业合作社</t>
  </si>
  <si>
    <t>93330281681087067R</t>
  </si>
  <si>
    <t>5HXG-12.5B</t>
  </si>
  <si>
    <t>9602810617000051</t>
  </si>
  <si>
    <t>1GSZ-280</t>
  </si>
  <si>
    <t>9602810717000017</t>
  </si>
  <si>
    <t>孙芝红</t>
  </si>
  <si>
    <t>330219196906054297</t>
  </si>
  <si>
    <t>河姆渡镇</t>
  </si>
  <si>
    <t>1GL65-2000D</t>
  </si>
  <si>
    <t>9602810817000044</t>
  </si>
  <si>
    <t>吕月敏</t>
  </si>
  <si>
    <t>330624197002036077</t>
  </si>
  <si>
    <t>马渚镇</t>
  </si>
  <si>
    <t>5HPX-20</t>
  </si>
  <si>
    <t>绍兴市东元农机有限公司(经销商)</t>
  </si>
  <si>
    <t>9602810817000045</t>
  </si>
  <si>
    <t>王永标</t>
  </si>
  <si>
    <t>33021919670628563X</t>
  </si>
  <si>
    <t>9602810817000046</t>
  </si>
  <si>
    <t>吕庆德</t>
  </si>
  <si>
    <t>33021919521230623X</t>
  </si>
  <si>
    <t>开沟机（器）</t>
  </si>
  <si>
    <t>1GK-230</t>
  </si>
  <si>
    <t>9602810817000047</t>
  </si>
  <si>
    <t>免耕播种机</t>
  </si>
  <si>
    <t>2BYQ-6/8</t>
  </si>
  <si>
    <t>9602810817000048</t>
  </si>
  <si>
    <t>水稻（水旱）直播机</t>
  </si>
  <si>
    <t>2BDXS-10CP(20)</t>
  </si>
  <si>
    <t>9602810817000049</t>
  </si>
  <si>
    <t>叶宝连</t>
  </si>
  <si>
    <t>330219196301015391</t>
  </si>
  <si>
    <t>1KG-230</t>
  </si>
  <si>
    <t>9602810817000050</t>
  </si>
  <si>
    <t>4J-180B</t>
  </si>
  <si>
    <t>慈溪红盈农业机械有限公司(经销商)</t>
  </si>
  <si>
    <t>9602810817000051</t>
  </si>
  <si>
    <t>HDS-L20000D-Y</t>
  </si>
  <si>
    <t>宁波鑫超农业科技有限公司(经销商)</t>
  </si>
  <si>
    <t>9602810817000052</t>
  </si>
  <si>
    <t>朱涛</t>
  </si>
  <si>
    <t>330281198902194118</t>
  </si>
  <si>
    <t>9602810817000053</t>
  </si>
  <si>
    <t>王继华</t>
  </si>
  <si>
    <t>330219196205076151</t>
  </si>
  <si>
    <t>1GQN-230</t>
  </si>
  <si>
    <t>绍兴上虞新农农机有限公司(经销商)</t>
  </si>
  <si>
    <t>9602810817000054</t>
  </si>
  <si>
    <t>黄建生</t>
  </si>
  <si>
    <t>330219197607136334</t>
  </si>
  <si>
    <t>1JH-165</t>
  </si>
  <si>
    <t>9602810817000055</t>
  </si>
  <si>
    <t>9602810817000056</t>
  </si>
  <si>
    <t>YT704</t>
  </si>
  <si>
    <t>9602810817000057</t>
  </si>
  <si>
    <t>龚其卫</t>
  </si>
  <si>
    <t>330219196707216150</t>
  </si>
  <si>
    <t>NZJ-15/15-Ⅲ</t>
  </si>
  <si>
    <t>9602810817000058</t>
  </si>
  <si>
    <t>施吉生</t>
  </si>
  <si>
    <t>330219196205136230</t>
  </si>
  <si>
    <t>9602810817000059</t>
  </si>
  <si>
    <t>汪才毛</t>
  </si>
  <si>
    <t>330219196003196331</t>
  </si>
  <si>
    <t>9602810917000027</t>
  </si>
  <si>
    <t>谢友根</t>
  </si>
  <si>
    <t>330219196308095697</t>
  </si>
  <si>
    <t>牟山镇</t>
  </si>
  <si>
    <t>9602810917000028</t>
  </si>
  <si>
    <t>余姚市齐力农机服务专业合作社</t>
  </si>
  <si>
    <t>933302815511012970</t>
  </si>
  <si>
    <t>9602810917000029</t>
  </si>
  <si>
    <t>单国辉</t>
  </si>
  <si>
    <t>330219198110045933</t>
  </si>
  <si>
    <t>9602810917000031</t>
  </si>
  <si>
    <t>4LZ-2.5(PRO688Q)</t>
  </si>
  <si>
    <t>9602810917000032</t>
  </si>
  <si>
    <t>朱肖康</t>
  </si>
  <si>
    <t>330219196702285691</t>
  </si>
  <si>
    <t>5HRL-10.0</t>
  </si>
  <si>
    <t>9602811017000014</t>
  </si>
  <si>
    <t>计恩佳</t>
  </si>
  <si>
    <t>330281198504086314</t>
  </si>
  <si>
    <t>陆埠镇</t>
  </si>
  <si>
    <t>9602811017000015</t>
  </si>
  <si>
    <t>余姚市丰农农机专业合作社</t>
  </si>
  <si>
    <t>93330281MA281P5DX8</t>
  </si>
  <si>
    <t>9602811017000016</t>
  </si>
  <si>
    <t>4LZ-5.0E</t>
  </si>
  <si>
    <t>9602811017000017</t>
  </si>
  <si>
    <t>李国新</t>
  </si>
  <si>
    <t>330219195609060610</t>
  </si>
  <si>
    <t>2ZG-6Q</t>
  </si>
  <si>
    <t>9602811017000018</t>
  </si>
  <si>
    <t>陈晓想</t>
  </si>
  <si>
    <t>150204197902141269</t>
  </si>
  <si>
    <t>9602811017000019</t>
  </si>
  <si>
    <t>5HXG-22</t>
  </si>
  <si>
    <t>9602811017000020</t>
  </si>
  <si>
    <t>王卸花</t>
  </si>
  <si>
    <t>33012619600527352X</t>
  </si>
  <si>
    <t>9602811317000008</t>
  </si>
  <si>
    <t>王朱水</t>
  </si>
  <si>
    <t>330219195608106613</t>
  </si>
  <si>
    <t>四明山镇</t>
  </si>
  <si>
    <t>茶叶炒(烘)干机</t>
  </si>
  <si>
    <t>6CCB-841型</t>
  </si>
  <si>
    <t>新昌县恒科农机销售有限公司(经销商)</t>
  </si>
  <si>
    <t>9602811717000021</t>
  </si>
  <si>
    <t>毛禹明</t>
  </si>
  <si>
    <t>330219195508267313</t>
  </si>
  <si>
    <t>阳明街道</t>
  </si>
  <si>
    <t>9602811717000022</t>
  </si>
  <si>
    <t>熊军</t>
  </si>
  <si>
    <t>330219197108186011</t>
  </si>
  <si>
    <t>9602811717000023</t>
  </si>
  <si>
    <t>黄志炎</t>
  </si>
  <si>
    <t>330219196212146015</t>
  </si>
  <si>
    <t>9602811717000024</t>
  </si>
  <si>
    <t>刘法祥</t>
  </si>
  <si>
    <t>330219195906276012</t>
  </si>
  <si>
    <t>9602811717000025</t>
  </si>
  <si>
    <t>张顺泉</t>
  </si>
  <si>
    <t>330219195707176019</t>
  </si>
  <si>
    <t>9602811717000026</t>
  </si>
  <si>
    <t>宁波市种子有限公司余姚分公司</t>
  </si>
  <si>
    <t>91330281561270481H</t>
  </si>
  <si>
    <t>9602811817000006</t>
  </si>
  <si>
    <t>倪德权</t>
  </si>
  <si>
    <t>330219197103217878</t>
  </si>
  <si>
    <t>凤山街道</t>
  </si>
  <si>
    <t>9602811917000008</t>
  </si>
  <si>
    <t>张云尧</t>
  </si>
  <si>
    <t>330219195006247718</t>
  </si>
  <si>
    <t>梨洲街道</t>
  </si>
  <si>
    <t>9602811917000009</t>
  </si>
  <si>
    <t>姜胜夫</t>
  </si>
  <si>
    <t>330219196208157715</t>
  </si>
  <si>
    <t>KUBOTA-M954K</t>
  </si>
  <si>
    <t>9602812117000013</t>
  </si>
  <si>
    <t>张春苗</t>
  </si>
  <si>
    <t>330219196411061559</t>
  </si>
  <si>
    <t>低塘街道</t>
  </si>
  <si>
    <t>9602812117000014</t>
  </si>
  <si>
    <t>严忠海</t>
  </si>
  <si>
    <t>33021919550906135X</t>
  </si>
  <si>
    <t>9602812117000015</t>
  </si>
  <si>
    <t>张芝飚</t>
  </si>
  <si>
    <t>330623197312057037</t>
  </si>
  <si>
    <t>9602812117000016</t>
  </si>
  <si>
    <t>张柏远</t>
  </si>
  <si>
    <t>330219196609171358</t>
  </si>
  <si>
    <t>9602812217000020</t>
  </si>
  <si>
    <t>熊尔锋</t>
  </si>
  <si>
    <t>330219197201215534</t>
  </si>
  <si>
    <t>朗霞街道</t>
  </si>
  <si>
    <t>9602812217000021</t>
  </si>
  <si>
    <t>蔡焕洋</t>
  </si>
  <si>
    <t>330219196805301877</t>
  </si>
  <si>
    <t>9602812217000022</t>
  </si>
  <si>
    <t>熊金灿</t>
  </si>
  <si>
    <t>330219195808135531</t>
  </si>
  <si>
    <t>9602812217000023</t>
  </si>
  <si>
    <t>鲍新表</t>
  </si>
  <si>
    <t>330219197307142054</t>
  </si>
  <si>
    <t>9602812217000024</t>
  </si>
  <si>
    <t>徐文会</t>
  </si>
  <si>
    <t>330219196107142055</t>
  </si>
  <si>
    <t>KUBOTA-M704K</t>
  </si>
  <si>
    <t>9602812217000025</t>
  </si>
  <si>
    <t>杨文军</t>
  </si>
  <si>
    <t>330219196310222077</t>
  </si>
  <si>
    <t>9602812217000026</t>
  </si>
  <si>
    <t>合计</t>
  </si>
  <si>
    <t>序号</t>
  </si>
  <si>
    <t>乡镇（街道）</t>
  </si>
  <si>
    <t>中央补贴额</t>
  </si>
  <si>
    <t>市补贴额</t>
  </si>
  <si>
    <t>县补贴额</t>
  </si>
  <si>
    <t>报废更新补贴额</t>
  </si>
  <si>
    <t>单位：元</t>
  </si>
  <si>
    <t>2017年度第五批农机购置补贴发放清单</t>
  </si>
  <si>
    <t>小计</t>
  </si>
  <si>
    <t>备注：申请表编号：9602810917000031中对久保田全喂入联合收割机4LZ-2.5(PRO688Q）的购机补贴资金17100元整已经在2017年第一批农机购置补贴资金结算中拨付；此次仅对报废更新补贴进行拨付，具体情况说明详见此次补贴申请档案的附件。</t>
  </si>
  <si>
    <t>附件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</si>
</sst>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</numFmts>
  <fonts count="25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8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421875" style="0" customWidth="1"/>
    <col min="2" max="2" width="9.421875" style="0" customWidth="1"/>
    <col min="3" max="3" width="12.421875" style="0" customWidth="1"/>
    <col min="4" max="4" width="11.57421875" style="0" customWidth="1"/>
    <col min="5" max="5" width="10.7109375" style="0" customWidth="1"/>
    <col min="6" max="6" width="14.00390625" style="0" customWidth="1"/>
    <col min="8" max="8" width="17.421875" style="0" customWidth="1"/>
    <col min="9" max="9" width="5.7109375" style="0" customWidth="1"/>
    <col min="10" max="10" width="5.28125" style="0" customWidth="1"/>
    <col min="11" max="11" width="10.421875" style="0" bestFit="1" customWidth="1"/>
    <col min="12" max="12" width="10.57421875" style="0" customWidth="1"/>
    <col min="13" max="13" width="8.28125" style="0" customWidth="1"/>
    <col min="14" max="14" width="8.00390625" style="0" customWidth="1"/>
    <col min="15" max="15" width="9.28125" style="0" bestFit="1" customWidth="1"/>
    <col min="16" max="16" width="10.421875" style="0" bestFit="1" customWidth="1"/>
  </cols>
  <sheetData>
    <row r="1" spans="1:2" ht="22.5" customHeight="1">
      <c r="A1" s="15" t="s">
        <v>267</v>
      </c>
      <c r="B1" s="16"/>
    </row>
    <row r="2" spans="1:16" ht="26.25" customHeight="1">
      <c r="A2" s="14" t="s">
        <v>264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5:16" ht="27.75" customHeight="1">
      <c r="O3" s="11" t="s">
        <v>263</v>
      </c>
      <c r="P3" s="12"/>
    </row>
    <row r="4" spans="1:16" ht="36" customHeight="1">
      <c r="A4" s="3" t="s">
        <v>257</v>
      </c>
      <c r="B4" s="3" t="s">
        <v>258</v>
      </c>
      <c r="C4" s="4" t="s">
        <v>1</v>
      </c>
      <c r="D4" s="4" t="s">
        <v>2</v>
      </c>
      <c r="E4" s="4" t="s">
        <v>0</v>
      </c>
      <c r="F4" s="4" t="s">
        <v>4</v>
      </c>
      <c r="G4" s="4" t="s">
        <v>5</v>
      </c>
      <c r="H4" s="4" t="s">
        <v>6</v>
      </c>
      <c r="I4" s="4" t="s">
        <v>3</v>
      </c>
      <c r="J4" s="4" t="s">
        <v>7</v>
      </c>
      <c r="K4" s="4" t="s">
        <v>9</v>
      </c>
      <c r="L4" s="3" t="s">
        <v>259</v>
      </c>
      <c r="M4" s="3" t="s">
        <v>260</v>
      </c>
      <c r="N4" s="3" t="s">
        <v>261</v>
      </c>
      <c r="O4" s="3" t="s">
        <v>262</v>
      </c>
      <c r="P4" s="4" t="s">
        <v>8</v>
      </c>
    </row>
    <row r="5" spans="1:16" ht="36.75" customHeight="1">
      <c r="A5" s="1">
        <v>1</v>
      </c>
      <c r="B5" s="1" t="s">
        <v>13</v>
      </c>
      <c r="C5" s="1" t="s">
        <v>11</v>
      </c>
      <c r="D5" s="1" t="s">
        <v>12</v>
      </c>
      <c r="E5" s="1" t="s">
        <v>10</v>
      </c>
      <c r="F5" s="1" t="s">
        <v>14</v>
      </c>
      <c r="G5" s="1" t="s">
        <v>15</v>
      </c>
      <c r="H5" s="1" t="s">
        <v>16</v>
      </c>
      <c r="I5" s="2">
        <v>0</v>
      </c>
      <c r="J5" s="2">
        <v>1</v>
      </c>
      <c r="K5" s="2">
        <v>184000</v>
      </c>
      <c r="L5" s="2">
        <v>27000</v>
      </c>
      <c r="M5" s="2">
        <v>0</v>
      </c>
      <c r="N5" s="2">
        <v>0</v>
      </c>
      <c r="O5" s="2">
        <v>0</v>
      </c>
      <c r="P5" s="2">
        <f>SUM(L5:O5)</f>
        <v>27000</v>
      </c>
    </row>
    <row r="6" spans="1:16" ht="39" customHeight="1">
      <c r="A6" s="1">
        <v>2</v>
      </c>
      <c r="B6" s="1" t="s">
        <v>13</v>
      </c>
      <c r="C6" s="1" t="s">
        <v>18</v>
      </c>
      <c r="D6" s="1" t="s">
        <v>19</v>
      </c>
      <c r="E6" s="1" t="s">
        <v>17</v>
      </c>
      <c r="F6" s="1" t="s">
        <v>20</v>
      </c>
      <c r="G6" s="1" t="s">
        <v>21</v>
      </c>
      <c r="H6" s="1" t="s">
        <v>16</v>
      </c>
      <c r="I6" s="2">
        <v>0</v>
      </c>
      <c r="J6" s="2">
        <v>1</v>
      </c>
      <c r="K6" s="2">
        <v>2500</v>
      </c>
      <c r="L6" s="2">
        <v>800</v>
      </c>
      <c r="M6" s="2">
        <v>0</v>
      </c>
      <c r="N6" s="2">
        <v>0</v>
      </c>
      <c r="O6" s="2">
        <v>0</v>
      </c>
      <c r="P6" s="2">
        <f aca="true" t="shared" si="0" ref="P6:P83">SUM(L6:O6)</f>
        <v>800</v>
      </c>
    </row>
    <row r="7" spans="1:16" ht="30" customHeight="1">
      <c r="A7" s="1">
        <v>3</v>
      </c>
      <c r="B7" s="1" t="s">
        <v>13</v>
      </c>
      <c r="C7" s="1" t="s">
        <v>23</v>
      </c>
      <c r="D7" s="1" t="s">
        <v>24</v>
      </c>
      <c r="E7" s="1" t="s">
        <v>22</v>
      </c>
      <c r="F7" s="1" t="s">
        <v>25</v>
      </c>
      <c r="G7" s="1" t="s">
        <v>26</v>
      </c>
      <c r="H7" s="1" t="s">
        <v>16</v>
      </c>
      <c r="I7" s="2">
        <v>0</v>
      </c>
      <c r="J7" s="2">
        <v>1</v>
      </c>
      <c r="K7" s="2">
        <v>26000</v>
      </c>
      <c r="L7" s="2">
        <v>6000</v>
      </c>
      <c r="M7" s="2">
        <v>0</v>
      </c>
      <c r="N7" s="2">
        <v>0</v>
      </c>
      <c r="O7" s="2">
        <v>0</v>
      </c>
      <c r="P7" s="2">
        <f t="shared" si="0"/>
        <v>6000</v>
      </c>
    </row>
    <row r="8" spans="1:16" ht="30" customHeight="1">
      <c r="A8" s="8" t="s">
        <v>265</v>
      </c>
      <c r="B8" s="9"/>
      <c r="C8" s="9"/>
      <c r="D8" s="9"/>
      <c r="E8" s="9"/>
      <c r="F8" s="9"/>
      <c r="G8" s="9"/>
      <c r="H8" s="10"/>
      <c r="I8" s="2">
        <f>SUM(I5:I7)</f>
        <v>0</v>
      </c>
      <c r="J8" s="2">
        <f aca="true" t="shared" si="1" ref="J8:O8">SUM(J5:J7)</f>
        <v>3</v>
      </c>
      <c r="K8" s="2">
        <f t="shared" si="1"/>
        <v>212500</v>
      </c>
      <c r="L8" s="2">
        <f t="shared" si="1"/>
        <v>33800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>SUM(P5:P7)</f>
        <v>33800</v>
      </c>
    </row>
    <row r="9" spans="1:16" ht="30" customHeight="1">
      <c r="A9" s="1">
        <v>4</v>
      </c>
      <c r="B9" s="1" t="s">
        <v>30</v>
      </c>
      <c r="C9" s="1" t="s">
        <v>28</v>
      </c>
      <c r="D9" s="1" t="s">
        <v>29</v>
      </c>
      <c r="E9" s="1" t="s">
        <v>27</v>
      </c>
      <c r="F9" s="1" t="s">
        <v>31</v>
      </c>
      <c r="G9" s="1" t="s">
        <v>32</v>
      </c>
      <c r="H9" s="1" t="s">
        <v>16</v>
      </c>
      <c r="I9" s="2">
        <v>0</v>
      </c>
      <c r="J9" s="2">
        <v>1</v>
      </c>
      <c r="K9" s="2">
        <v>128750</v>
      </c>
      <c r="L9" s="2">
        <v>29300</v>
      </c>
      <c r="M9" s="2">
        <v>14650</v>
      </c>
      <c r="N9" s="2">
        <v>9800</v>
      </c>
      <c r="O9" s="2">
        <v>0</v>
      </c>
      <c r="P9" s="2">
        <f t="shared" si="0"/>
        <v>53750</v>
      </c>
    </row>
    <row r="10" spans="1:16" ht="30" customHeight="1">
      <c r="A10" s="1">
        <v>5</v>
      </c>
      <c r="B10" s="1" t="s">
        <v>30</v>
      </c>
      <c r="C10" s="1" t="s">
        <v>34</v>
      </c>
      <c r="D10" s="1" t="s">
        <v>35</v>
      </c>
      <c r="E10" s="1" t="s">
        <v>33</v>
      </c>
      <c r="F10" s="1" t="s">
        <v>31</v>
      </c>
      <c r="G10" s="1" t="s">
        <v>36</v>
      </c>
      <c r="H10" s="1" t="s">
        <v>16</v>
      </c>
      <c r="I10" s="2">
        <v>0</v>
      </c>
      <c r="J10" s="2">
        <v>1</v>
      </c>
      <c r="K10" s="2">
        <v>112750</v>
      </c>
      <c r="L10" s="2">
        <v>29300</v>
      </c>
      <c r="M10" s="2">
        <v>14650</v>
      </c>
      <c r="N10" s="2">
        <v>9800</v>
      </c>
      <c r="O10" s="2">
        <v>0</v>
      </c>
      <c r="P10" s="2">
        <f t="shared" si="0"/>
        <v>53750</v>
      </c>
    </row>
    <row r="11" spans="1:16" ht="30" customHeight="1">
      <c r="A11" s="8" t="s">
        <v>265</v>
      </c>
      <c r="B11" s="9"/>
      <c r="C11" s="9"/>
      <c r="D11" s="9"/>
      <c r="E11" s="9"/>
      <c r="F11" s="9"/>
      <c r="G11" s="9"/>
      <c r="H11" s="10"/>
      <c r="I11" s="2">
        <f>SUM(I9:I10)</f>
        <v>0</v>
      </c>
      <c r="J11" s="2">
        <f aca="true" t="shared" si="2" ref="J11:P11">SUM(J9:J10)</f>
        <v>2</v>
      </c>
      <c r="K11" s="2">
        <f t="shared" si="2"/>
        <v>241500</v>
      </c>
      <c r="L11" s="2">
        <f t="shared" si="2"/>
        <v>58600</v>
      </c>
      <c r="M11" s="2">
        <f t="shared" si="2"/>
        <v>29300</v>
      </c>
      <c r="N11" s="2">
        <f t="shared" si="2"/>
        <v>19600</v>
      </c>
      <c r="O11" s="2">
        <f t="shared" si="2"/>
        <v>0</v>
      </c>
      <c r="P11" s="2">
        <f t="shared" si="2"/>
        <v>107500</v>
      </c>
    </row>
    <row r="12" spans="1:16" ht="30" customHeight="1">
      <c r="A12" s="1">
        <v>6</v>
      </c>
      <c r="B12" s="1" t="s">
        <v>40</v>
      </c>
      <c r="C12" s="1" t="s">
        <v>38</v>
      </c>
      <c r="D12" s="1" t="s">
        <v>39</v>
      </c>
      <c r="E12" s="1" t="s">
        <v>37</v>
      </c>
      <c r="F12" s="1" t="s">
        <v>41</v>
      </c>
      <c r="G12" s="1" t="s">
        <v>42</v>
      </c>
      <c r="H12" s="1" t="s">
        <v>43</v>
      </c>
      <c r="I12" s="2">
        <v>0</v>
      </c>
      <c r="J12" s="2">
        <v>1</v>
      </c>
      <c r="K12" s="2">
        <v>7500</v>
      </c>
      <c r="L12" s="2">
        <v>1600</v>
      </c>
      <c r="M12" s="2">
        <v>0</v>
      </c>
      <c r="N12" s="2">
        <v>0</v>
      </c>
      <c r="O12" s="2">
        <v>0</v>
      </c>
      <c r="P12" s="2">
        <f t="shared" si="0"/>
        <v>1600</v>
      </c>
    </row>
    <row r="13" spans="1:16" ht="34.5" customHeight="1">
      <c r="A13" s="1">
        <v>7</v>
      </c>
      <c r="B13" s="1" t="s">
        <v>40</v>
      </c>
      <c r="C13" s="1" t="s">
        <v>38</v>
      </c>
      <c r="D13" s="1" t="s">
        <v>39</v>
      </c>
      <c r="E13" s="1" t="s">
        <v>44</v>
      </c>
      <c r="F13" s="1" t="s">
        <v>45</v>
      </c>
      <c r="G13" s="1" t="s">
        <v>46</v>
      </c>
      <c r="H13" s="1" t="s">
        <v>43</v>
      </c>
      <c r="I13" s="2">
        <v>0</v>
      </c>
      <c r="J13" s="2">
        <v>1</v>
      </c>
      <c r="K13" s="2">
        <v>95000</v>
      </c>
      <c r="L13" s="2">
        <v>26800</v>
      </c>
      <c r="M13" s="2">
        <v>0</v>
      </c>
      <c r="N13" s="2">
        <v>0</v>
      </c>
      <c r="O13" s="2">
        <v>0</v>
      </c>
      <c r="P13" s="2">
        <f t="shared" si="0"/>
        <v>26800</v>
      </c>
    </row>
    <row r="14" spans="1:16" ht="40.5" customHeight="1">
      <c r="A14" s="1">
        <v>8</v>
      </c>
      <c r="B14" s="1" t="s">
        <v>40</v>
      </c>
      <c r="C14" s="1" t="s">
        <v>48</v>
      </c>
      <c r="D14" s="1" t="s">
        <v>49</v>
      </c>
      <c r="E14" s="1" t="s">
        <v>47</v>
      </c>
      <c r="F14" s="1" t="s">
        <v>20</v>
      </c>
      <c r="G14" s="1" t="s">
        <v>50</v>
      </c>
      <c r="H14" s="1" t="s">
        <v>51</v>
      </c>
      <c r="I14" s="2">
        <v>0</v>
      </c>
      <c r="J14" s="2">
        <v>1</v>
      </c>
      <c r="K14" s="2">
        <v>2200</v>
      </c>
      <c r="L14" s="2">
        <v>800</v>
      </c>
      <c r="M14" s="2">
        <v>0</v>
      </c>
      <c r="N14" s="2">
        <v>0</v>
      </c>
      <c r="O14" s="2">
        <v>0</v>
      </c>
      <c r="P14" s="2">
        <f t="shared" si="0"/>
        <v>800</v>
      </c>
    </row>
    <row r="15" spans="1:16" ht="37.5" customHeight="1">
      <c r="A15" s="1">
        <v>9</v>
      </c>
      <c r="B15" s="1" t="s">
        <v>40</v>
      </c>
      <c r="C15" s="1" t="s">
        <v>53</v>
      </c>
      <c r="D15" s="1" t="s">
        <v>54</v>
      </c>
      <c r="E15" s="1" t="s">
        <v>52</v>
      </c>
      <c r="F15" s="1" t="s">
        <v>20</v>
      </c>
      <c r="G15" s="1" t="s">
        <v>50</v>
      </c>
      <c r="H15" s="1" t="s">
        <v>51</v>
      </c>
      <c r="I15" s="2">
        <v>0</v>
      </c>
      <c r="J15" s="2">
        <v>1</v>
      </c>
      <c r="K15" s="2">
        <v>2200</v>
      </c>
      <c r="L15" s="2">
        <v>800</v>
      </c>
      <c r="M15" s="2">
        <v>0</v>
      </c>
      <c r="N15" s="2">
        <v>0</v>
      </c>
      <c r="O15" s="2">
        <v>0</v>
      </c>
      <c r="P15" s="2">
        <f t="shared" si="0"/>
        <v>800</v>
      </c>
    </row>
    <row r="16" spans="1:16" ht="37.5" customHeight="1">
      <c r="A16" s="8" t="s">
        <v>265</v>
      </c>
      <c r="B16" s="9"/>
      <c r="C16" s="9"/>
      <c r="D16" s="9"/>
      <c r="E16" s="9"/>
      <c r="F16" s="9"/>
      <c r="G16" s="9"/>
      <c r="H16" s="10"/>
      <c r="I16" s="2">
        <f>SUM(I12:I15)</f>
        <v>0</v>
      </c>
      <c r="J16" s="2">
        <f aca="true" t="shared" si="3" ref="J16:P16">SUM(J12:J15)</f>
        <v>4</v>
      </c>
      <c r="K16" s="2">
        <f t="shared" si="3"/>
        <v>106900</v>
      </c>
      <c r="L16" s="2">
        <f t="shared" si="3"/>
        <v>30000</v>
      </c>
      <c r="M16" s="2">
        <f t="shared" si="3"/>
        <v>0</v>
      </c>
      <c r="N16" s="2">
        <f t="shared" si="3"/>
        <v>0</v>
      </c>
      <c r="O16" s="2">
        <f t="shared" si="3"/>
        <v>0</v>
      </c>
      <c r="P16" s="2">
        <f t="shared" si="3"/>
        <v>30000</v>
      </c>
    </row>
    <row r="17" spans="1:16" ht="39" customHeight="1">
      <c r="A17" s="1">
        <v>10</v>
      </c>
      <c r="B17" s="1" t="s">
        <v>58</v>
      </c>
      <c r="C17" s="1" t="s">
        <v>56</v>
      </c>
      <c r="D17" s="1" t="s">
        <v>57</v>
      </c>
      <c r="E17" s="1" t="s">
        <v>55</v>
      </c>
      <c r="F17" s="1" t="s">
        <v>59</v>
      </c>
      <c r="G17" s="1" t="s">
        <v>60</v>
      </c>
      <c r="H17" s="1" t="s">
        <v>16</v>
      </c>
      <c r="I17" s="2">
        <v>0</v>
      </c>
      <c r="J17" s="2">
        <v>1</v>
      </c>
      <c r="K17" s="2">
        <v>107000</v>
      </c>
      <c r="L17" s="2">
        <v>27000</v>
      </c>
      <c r="M17" s="2">
        <v>9000</v>
      </c>
      <c r="N17" s="2">
        <v>9000</v>
      </c>
      <c r="O17" s="2">
        <v>0</v>
      </c>
      <c r="P17" s="2">
        <f t="shared" si="0"/>
        <v>45000</v>
      </c>
    </row>
    <row r="18" spans="1:16" ht="38.25" customHeight="1">
      <c r="A18" s="1">
        <v>11</v>
      </c>
      <c r="B18" s="1" t="s">
        <v>58</v>
      </c>
      <c r="C18" s="1" t="s">
        <v>62</v>
      </c>
      <c r="D18" s="1" t="s">
        <v>63</v>
      </c>
      <c r="E18" s="1" t="s">
        <v>61</v>
      </c>
      <c r="F18" s="1" t="s">
        <v>59</v>
      </c>
      <c r="G18" s="1" t="s">
        <v>60</v>
      </c>
      <c r="H18" s="1" t="s">
        <v>16</v>
      </c>
      <c r="I18" s="2">
        <v>0</v>
      </c>
      <c r="J18" s="2">
        <v>1</v>
      </c>
      <c r="K18" s="2">
        <v>107000</v>
      </c>
      <c r="L18" s="2">
        <v>27000</v>
      </c>
      <c r="M18" s="2">
        <v>9000</v>
      </c>
      <c r="N18" s="2">
        <v>9000</v>
      </c>
      <c r="O18" s="2">
        <v>0</v>
      </c>
      <c r="P18" s="2">
        <f t="shared" si="0"/>
        <v>45000</v>
      </c>
    </row>
    <row r="19" spans="1:16" ht="42" customHeight="1">
      <c r="A19" s="1">
        <v>12</v>
      </c>
      <c r="B19" s="1" t="s">
        <v>58</v>
      </c>
      <c r="C19" s="1" t="s">
        <v>65</v>
      </c>
      <c r="D19" s="1" t="s">
        <v>66</v>
      </c>
      <c r="E19" s="1" t="s">
        <v>64</v>
      </c>
      <c r="F19" s="1" t="s">
        <v>59</v>
      </c>
      <c r="G19" s="1" t="s">
        <v>67</v>
      </c>
      <c r="H19" s="1" t="s">
        <v>68</v>
      </c>
      <c r="I19" s="2">
        <v>0</v>
      </c>
      <c r="J19" s="2">
        <v>1</v>
      </c>
      <c r="K19" s="2">
        <v>90000</v>
      </c>
      <c r="L19" s="2">
        <v>34800</v>
      </c>
      <c r="M19" s="2">
        <v>11600</v>
      </c>
      <c r="N19" s="2">
        <v>11600</v>
      </c>
      <c r="O19" s="2">
        <v>0</v>
      </c>
      <c r="P19" s="2">
        <f t="shared" si="0"/>
        <v>58000</v>
      </c>
    </row>
    <row r="20" spans="1:16" ht="42" customHeight="1">
      <c r="A20" s="8" t="s">
        <v>265</v>
      </c>
      <c r="B20" s="9"/>
      <c r="C20" s="9"/>
      <c r="D20" s="9"/>
      <c r="E20" s="9"/>
      <c r="F20" s="9"/>
      <c r="G20" s="9"/>
      <c r="H20" s="10"/>
      <c r="I20" s="2">
        <f>SUM(I17:I19)</f>
        <v>0</v>
      </c>
      <c r="J20" s="2">
        <f aca="true" t="shared" si="4" ref="J20:P20">SUM(J17:J19)</f>
        <v>3</v>
      </c>
      <c r="K20" s="2">
        <f t="shared" si="4"/>
        <v>304000</v>
      </c>
      <c r="L20" s="2">
        <f t="shared" si="4"/>
        <v>88800</v>
      </c>
      <c r="M20" s="2">
        <f t="shared" si="4"/>
        <v>29600</v>
      </c>
      <c r="N20" s="2">
        <f t="shared" si="4"/>
        <v>29600</v>
      </c>
      <c r="O20" s="2">
        <f t="shared" si="4"/>
        <v>0</v>
      </c>
      <c r="P20" s="2">
        <f t="shared" si="4"/>
        <v>148000</v>
      </c>
    </row>
    <row r="21" spans="1:16" ht="30" customHeight="1">
      <c r="A21" s="1">
        <v>13</v>
      </c>
      <c r="B21" s="1" t="s">
        <v>72</v>
      </c>
      <c r="C21" s="1" t="s">
        <v>70</v>
      </c>
      <c r="D21" s="1" t="s">
        <v>71</v>
      </c>
      <c r="E21" s="1" t="s">
        <v>69</v>
      </c>
      <c r="F21" s="1" t="s">
        <v>73</v>
      </c>
      <c r="G21" s="1" t="s">
        <v>74</v>
      </c>
      <c r="H21" s="1" t="s">
        <v>16</v>
      </c>
      <c r="I21" s="2">
        <v>0</v>
      </c>
      <c r="J21" s="2">
        <v>1</v>
      </c>
      <c r="K21" s="2">
        <v>9800</v>
      </c>
      <c r="L21" s="2">
        <v>2200</v>
      </c>
      <c r="M21" s="2">
        <v>0</v>
      </c>
      <c r="N21" s="2">
        <v>0</v>
      </c>
      <c r="O21" s="2">
        <v>0</v>
      </c>
      <c r="P21" s="2">
        <f t="shared" si="0"/>
        <v>2200</v>
      </c>
    </row>
    <row r="22" spans="1:16" ht="30" customHeight="1">
      <c r="A22" s="1">
        <v>14</v>
      </c>
      <c r="B22" s="1" t="s">
        <v>72</v>
      </c>
      <c r="C22" s="1" t="s">
        <v>76</v>
      </c>
      <c r="D22" s="1" t="s">
        <v>77</v>
      </c>
      <c r="E22" s="1" t="s">
        <v>75</v>
      </c>
      <c r="F22" s="1" t="s">
        <v>31</v>
      </c>
      <c r="G22" s="1" t="s">
        <v>36</v>
      </c>
      <c r="H22" s="1" t="s">
        <v>16</v>
      </c>
      <c r="I22" s="2">
        <v>0</v>
      </c>
      <c r="J22" s="2">
        <v>1</v>
      </c>
      <c r="K22" s="2">
        <v>112750</v>
      </c>
      <c r="L22" s="2">
        <v>29300</v>
      </c>
      <c r="M22" s="2">
        <v>14650</v>
      </c>
      <c r="N22" s="2">
        <v>9800</v>
      </c>
      <c r="O22" s="2">
        <v>0</v>
      </c>
      <c r="P22" s="2">
        <f t="shared" si="0"/>
        <v>53750</v>
      </c>
    </row>
    <row r="23" spans="1:16" ht="30" customHeight="1">
      <c r="A23" s="1">
        <v>15</v>
      </c>
      <c r="B23" s="1" t="s">
        <v>72</v>
      </c>
      <c r="C23" s="1" t="s">
        <v>79</v>
      </c>
      <c r="D23" s="1" t="s">
        <v>80</v>
      </c>
      <c r="E23" s="1" t="s">
        <v>78</v>
      </c>
      <c r="F23" s="1" t="s">
        <v>73</v>
      </c>
      <c r="G23" s="1" t="s">
        <v>74</v>
      </c>
      <c r="H23" s="1" t="s">
        <v>16</v>
      </c>
      <c r="I23" s="2">
        <v>0</v>
      </c>
      <c r="J23" s="2">
        <v>1</v>
      </c>
      <c r="K23" s="2">
        <v>9800</v>
      </c>
      <c r="L23" s="2">
        <v>2200</v>
      </c>
      <c r="M23" s="2">
        <v>0</v>
      </c>
      <c r="N23" s="2">
        <v>0</v>
      </c>
      <c r="O23" s="2">
        <v>0</v>
      </c>
      <c r="P23" s="2">
        <f t="shared" si="0"/>
        <v>2200</v>
      </c>
    </row>
    <row r="24" spans="1:16" ht="36" customHeight="1">
      <c r="A24" s="1">
        <v>16</v>
      </c>
      <c r="B24" s="1" t="s">
        <v>72</v>
      </c>
      <c r="C24" s="1" t="s">
        <v>82</v>
      </c>
      <c r="D24" s="1" t="s">
        <v>83</v>
      </c>
      <c r="E24" s="1" t="s">
        <v>81</v>
      </c>
      <c r="F24" s="1" t="s">
        <v>31</v>
      </c>
      <c r="G24" s="1" t="s">
        <v>84</v>
      </c>
      <c r="H24" s="1" t="s">
        <v>16</v>
      </c>
      <c r="I24" s="2">
        <v>0</v>
      </c>
      <c r="J24" s="2">
        <v>1</v>
      </c>
      <c r="K24" s="2">
        <v>93750</v>
      </c>
      <c r="L24" s="2">
        <v>29300</v>
      </c>
      <c r="M24" s="2">
        <v>14650</v>
      </c>
      <c r="N24" s="2">
        <v>9800</v>
      </c>
      <c r="O24" s="2">
        <v>0</v>
      </c>
      <c r="P24" s="2">
        <f t="shared" si="0"/>
        <v>53750</v>
      </c>
    </row>
    <row r="25" spans="1:16" ht="40.5" customHeight="1">
      <c r="A25" s="1">
        <v>17</v>
      </c>
      <c r="B25" s="1" t="s">
        <v>72</v>
      </c>
      <c r="C25" s="1" t="s">
        <v>82</v>
      </c>
      <c r="D25" s="1" t="s">
        <v>83</v>
      </c>
      <c r="E25" s="1" t="s">
        <v>85</v>
      </c>
      <c r="F25" s="1" t="s">
        <v>73</v>
      </c>
      <c r="G25" s="1" t="s">
        <v>86</v>
      </c>
      <c r="H25" s="1" t="s">
        <v>16</v>
      </c>
      <c r="I25" s="2">
        <v>0</v>
      </c>
      <c r="J25" s="2">
        <v>2</v>
      </c>
      <c r="K25" s="2">
        <v>20000</v>
      </c>
      <c r="L25" s="2">
        <v>4400</v>
      </c>
      <c r="M25" s="2">
        <v>0</v>
      </c>
      <c r="N25" s="2">
        <v>0</v>
      </c>
      <c r="O25" s="2">
        <v>0</v>
      </c>
      <c r="P25" s="2">
        <f t="shared" si="0"/>
        <v>4400</v>
      </c>
    </row>
    <row r="26" spans="1:16" ht="40.5" customHeight="1">
      <c r="A26" s="8" t="s">
        <v>265</v>
      </c>
      <c r="B26" s="9"/>
      <c r="C26" s="9"/>
      <c r="D26" s="9"/>
      <c r="E26" s="9"/>
      <c r="F26" s="9"/>
      <c r="G26" s="9"/>
      <c r="H26" s="10"/>
      <c r="I26" s="2">
        <f>SUM(I21:I25)</f>
        <v>0</v>
      </c>
      <c r="J26" s="2">
        <f aca="true" t="shared" si="5" ref="J26:P26">SUM(J21:J25)</f>
        <v>6</v>
      </c>
      <c r="K26" s="2">
        <f t="shared" si="5"/>
        <v>246100</v>
      </c>
      <c r="L26" s="2">
        <f t="shared" si="5"/>
        <v>67400</v>
      </c>
      <c r="M26" s="2">
        <f t="shared" si="5"/>
        <v>29300</v>
      </c>
      <c r="N26" s="2">
        <f t="shared" si="5"/>
        <v>19600</v>
      </c>
      <c r="O26" s="2">
        <f t="shared" si="5"/>
        <v>0</v>
      </c>
      <c r="P26" s="2">
        <f t="shared" si="5"/>
        <v>116300</v>
      </c>
    </row>
    <row r="27" spans="1:16" ht="39.75" customHeight="1">
      <c r="A27" s="1">
        <v>18</v>
      </c>
      <c r="B27" s="1" t="s">
        <v>90</v>
      </c>
      <c r="C27" s="1" t="s">
        <v>88</v>
      </c>
      <c r="D27" s="1" t="s">
        <v>89</v>
      </c>
      <c r="E27" s="1" t="s">
        <v>87</v>
      </c>
      <c r="F27" s="1" t="s">
        <v>73</v>
      </c>
      <c r="G27" s="1" t="s">
        <v>91</v>
      </c>
      <c r="H27" s="1" t="s">
        <v>16</v>
      </c>
      <c r="I27" s="2">
        <v>0</v>
      </c>
      <c r="J27" s="2">
        <v>1</v>
      </c>
      <c r="K27" s="2">
        <v>72000</v>
      </c>
      <c r="L27" s="2">
        <v>12600</v>
      </c>
      <c r="M27" s="2">
        <v>0</v>
      </c>
      <c r="N27" s="2">
        <v>0</v>
      </c>
      <c r="O27" s="2">
        <v>0</v>
      </c>
      <c r="P27" s="2">
        <f t="shared" si="0"/>
        <v>12600</v>
      </c>
    </row>
    <row r="28" spans="1:16" ht="39.75" customHeight="1">
      <c r="A28" s="8" t="s">
        <v>265</v>
      </c>
      <c r="B28" s="9"/>
      <c r="C28" s="9"/>
      <c r="D28" s="9"/>
      <c r="E28" s="9"/>
      <c r="F28" s="9"/>
      <c r="G28" s="9"/>
      <c r="H28" s="10"/>
      <c r="I28" s="2">
        <f>SUM(I27)</f>
        <v>0</v>
      </c>
      <c r="J28" s="2">
        <f aca="true" t="shared" si="6" ref="J28:P28">SUM(J27)</f>
        <v>1</v>
      </c>
      <c r="K28" s="2">
        <f t="shared" si="6"/>
        <v>72000</v>
      </c>
      <c r="L28" s="2">
        <f t="shared" si="6"/>
        <v>12600</v>
      </c>
      <c r="M28" s="2">
        <f t="shared" si="6"/>
        <v>0</v>
      </c>
      <c r="N28" s="2">
        <f t="shared" si="6"/>
        <v>0</v>
      </c>
      <c r="O28" s="2">
        <f t="shared" si="6"/>
        <v>0</v>
      </c>
      <c r="P28" s="2">
        <f t="shared" si="6"/>
        <v>12600</v>
      </c>
    </row>
    <row r="29" spans="1:16" ht="39" customHeight="1">
      <c r="A29" s="1">
        <v>19</v>
      </c>
      <c r="B29" s="1" t="s">
        <v>95</v>
      </c>
      <c r="C29" s="1" t="s">
        <v>93</v>
      </c>
      <c r="D29" s="1" t="s">
        <v>94</v>
      </c>
      <c r="E29" s="1" t="s">
        <v>92</v>
      </c>
      <c r="F29" s="1" t="s">
        <v>31</v>
      </c>
      <c r="G29" s="1" t="s">
        <v>96</v>
      </c>
      <c r="H29" s="1" t="s">
        <v>97</v>
      </c>
      <c r="I29" s="2">
        <v>0</v>
      </c>
      <c r="J29" s="2">
        <v>1</v>
      </c>
      <c r="K29" s="2">
        <v>107250</v>
      </c>
      <c r="L29" s="2">
        <v>40500</v>
      </c>
      <c r="M29" s="2">
        <v>20250</v>
      </c>
      <c r="N29" s="2">
        <v>13500</v>
      </c>
      <c r="O29" s="2">
        <v>0</v>
      </c>
      <c r="P29" s="2">
        <f t="shared" si="0"/>
        <v>74250</v>
      </c>
    </row>
    <row r="30" spans="1:16" ht="30" customHeight="1">
      <c r="A30" s="1">
        <v>20</v>
      </c>
      <c r="B30" s="1" t="s">
        <v>95</v>
      </c>
      <c r="C30" s="1" t="s">
        <v>99</v>
      </c>
      <c r="D30" s="1" t="s">
        <v>100</v>
      </c>
      <c r="E30" s="1" t="s">
        <v>98</v>
      </c>
      <c r="F30" s="1" t="s">
        <v>31</v>
      </c>
      <c r="G30" s="1" t="s">
        <v>36</v>
      </c>
      <c r="H30" s="1" t="s">
        <v>16</v>
      </c>
      <c r="I30" s="2">
        <v>0</v>
      </c>
      <c r="J30" s="2">
        <v>1</v>
      </c>
      <c r="K30" s="2">
        <v>112750</v>
      </c>
      <c r="L30" s="2">
        <v>29300</v>
      </c>
      <c r="M30" s="2">
        <v>14650</v>
      </c>
      <c r="N30" s="2">
        <v>9800</v>
      </c>
      <c r="O30" s="2">
        <v>0</v>
      </c>
      <c r="P30" s="2">
        <f t="shared" si="0"/>
        <v>53750</v>
      </c>
    </row>
    <row r="31" spans="1:16" ht="39.75" customHeight="1">
      <c r="A31" s="1">
        <v>21</v>
      </c>
      <c r="B31" s="1" t="s">
        <v>95</v>
      </c>
      <c r="C31" s="1" t="s">
        <v>102</v>
      </c>
      <c r="D31" s="1" t="s">
        <v>103</v>
      </c>
      <c r="E31" s="1" t="s">
        <v>101</v>
      </c>
      <c r="F31" s="1" t="s">
        <v>104</v>
      </c>
      <c r="G31" s="1" t="s">
        <v>105</v>
      </c>
      <c r="H31" s="1" t="s">
        <v>16</v>
      </c>
      <c r="I31" s="2">
        <v>0</v>
      </c>
      <c r="J31" s="2">
        <v>1</v>
      </c>
      <c r="K31" s="2">
        <v>8500</v>
      </c>
      <c r="L31" s="2">
        <v>1000</v>
      </c>
      <c r="M31" s="2">
        <v>0</v>
      </c>
      <c r="N31" s="2">
        <v>0</v>
      </c>
      <c r="O31" s="2">
        <v>0</v>
      </c>
      <c r="P31" s="2">
        <f t="shared" si="0"/>
        <v>1000</v>
      </c>
    </row>
    <row r="32" spans="1:16" ht="30" customHeight="1">
      <c r="A32" s="1">
        <v>22</v>
      </c>
      <c r="B32" s="1" t="s">
        <v>95</v>
      </c>
      <c r="C32" s="1" t="s">
        <v>102</v>
      </c>
      <c r="D32" s="1" t="s">
        <v>103</v>
      </c>
      <c r="E32" s="1" t="s">
        <v>106</v>
      </c>
      <c r="F32" s="1" t="s">
        <v>107</v>
      </c>
      <c r="G32" s="1" t="s">
        <v>108</v>
      </c>
      <c r="H32" s="1" t="s">
        <v>16</v>
      </c>
      <c r="I32" s="2">
        <v>0</v>
      </c>
      <c r="J32" s="2">
        <v>1</v>
      </c>
      <c r="K32" s="2">
        <v>20000</v>
      </c>
      <c r="L32" s="2">
        <v>5200</v>
      </c>
      <c r="M32" s="2">
        <v>0</v>
      </c>
      <c r="N32" s="2">
        <v>0</v>
      </c>
      <c r="O32" s="2">
        <v>0</v>
      </c>
      <c r="P32" s="2">
        <f t="shared" si="0"/>
        <v>5200</v>
      </c>
    </row>
    <row r="33" spans="1:16" ht="30" customHeight="1">
      <c r="A33" s="1">
        <v>23</v>
      </c>
      <c r="B33" s="1" t="s">
        <v>95</v>
      </c>
      <c r="C33" s="1" t="s">
        <v>102</v>
      </c>
      <c r="D33" s="1" t="s">
        <v>103</v>
      </c>
      <c r="E33" s="1" t="s">
        <v>109</v>
      </c>
      <c r="F33" s="1" t="s">
        <v>110</v>
      </c>
      <c r="G33" s="1" t="s">
        <v>111</v>
      </c>
      <c r="H33" s="1" t="s">
        <v>16</v>
      </c>
      <c r="I33" s="2">
        <v>0</v>
      </c>
      <c r="J33" s="2">
        <v>1</v>
      </c>
      <c r="K33" s="2">
        <v>38000</v>
      </c>
      <c r="L33" s="2">
        <v>8000</v>
      </c>
      <c r="M33" s="2">
        <v>0</v>
      </c>
      <c r="N33" s="2">
        <v>0</v>
      </c>
      <c r="O33" s="2">
        <v>0</v>
      </c>
      <c r="P33" s="2">
        <f t="shared" si="0"/>
        <v>8000</v>
      </c>
    </row>
    <row r="34" spans="1:16" ht="39.75" customHeight="1">
      <c r="A34" s="1">
        <v>24</v>
      </c>
      <c r="B34" s="1" t="s">
        <v>95</v>
      </c>
      <c r="C34" s="1" t="s">
        <v>113</v>
      </c>
      <c r="D34" s="1" t="s">
        <v>114</v>
      </c>
      <c r="E34" s="1" t="s">
        <v>112</v>
      </c>
      <c r="F34" s="1" t="s">
        <v>104</v>
      </c>
      <c r="G34" s="1" t="s">
        <v>115</v>
      </c>
      <c r="H34" s="1" t="s">
        <v>68</v>
      </c>
      <c r="I34" s="2">
        <v>0</v>
      </c>
      <c r="J34" s="2">
        <v>1</v>
      </c>
      <c r="K34" s="2">
        <v>8500</v>
      </c>
      <c r="L34" s="2">
        <v>1000</v>
      </c>
      <c r="M34" s="2">
        <v>0</v>
      </c>
      <c r="N34" s="2">
        <v>0</v>
      </c>
      <c r="O34" s="2">
        <v>0</v>
      </c>
      <c r="P34" s="2">
        <f t="shared" si="0"/>
        <v>1000</v>
      </c>
    </row>
    <row r="35" spans="1:16" ht="30" customHeight="1">
      <c r="A35" s="1">
        <v>25</v>
      </c>
      <c r="B35" s="1" t="s">
        <v>95</v>
      </c>
      <c r="C35" s="1" t="s">
        <v>102</v>
      </c>
      <c r="D35" s="1" t="s">
        <v>103</v>
      </c>
      <c r="E35" s="1" t="s">
        <v>116</v>
      </c>
      <c r="F35" s="1" t="s">
        <v>41</v>
      </c>
      <c r="G35" s="1" t="s">
        <v>117</v>
      </c>
      <c r="H35" s="1" t="s">
        <v>118</v>
      </c>
      <c r="I35" s="2">
        <v>0</v>
      </c>
      <c r="J35" s="2">
        <v>1</v>
      </c>
      <c r="K35" s="2">
        <v>8800</v>
      </c>
      <c r="L35" s="2">
        <v>1600</v>
      </c>
      <c r="M35" s="2">
        <v>0</v>
      </c>
      <c r="N35" s="2">
        <v>0</v>
      </c>
      <c r="O35" s="2">
        <v>0</v>
      </c>
      <c r="P35" s="2">
        <f t="shared" si="0"/>
        <v>1600</v>
      </c>
    </row>
    <row r="36" spans="1:16" ht="40.5" customHeight="1">
      <c r="A36" s="1">
        <v>26</v>
      </c>
      <c r="B36" s="1" t="s">
        <v>95</v>
      </c>
      <c r="C36" s="1" t="s">
        <v>102</v>
      </c>
      <c r="D36" s="1" t="s">
        <v>103</v>
      </c>
      <c r="E36" s="1" t="s">
        <v>119</v>
      </c>
      <c r="F36" s="1" t="s">
        <v>31</v>
      </c>
      <c r="G36" s="1" t="s">
        <v>120</v>
      </c>
      <c r="H36" s="1" t="s">
        <v>121</v>
      </c>
      <c r="I36" s="2">
        <v>0</v>
      </c>
      <c r="J36" s="2">
        <v>2</v>
      </c>
      <c r="K36" s="2">
        <v>240000</v>
      </c>
      <c r="L36" s="2">
        <v>81000</v>
      </c>
      <c r="M36" s="2">
        <v>40500</v>
      </c>
      <c r="N36" s="2">
        <v>27000</v>
      </c>
      <c r="O36" s="2">
        <v>0</v>
      </c>
      <c r="P36" s="2">
        <f t="shared" si="0"/>
        <v>148500</v>
      </c>
    </row>
    <row r="37" spans="1:16" ht="40.5" customHeight="1">
      <c r="A37" s="1">
        <v>27</v>
      </c>
      <c r="B37" s="1" t="s">
        <v>95</v>
      </c>
      <c r="C37" s="1" t="s">
        <v>123</v>
      </c>
      <c r="D37" s="1" t="s">
        <v>124</v>
      </c>
      <c r="E37" s="1" t="s">
        <v>122</v>
      </c>
      <c r="F37" s="1" t="s">
        <v>31</v>
      </c>
      <c r="G37" s="1" t="s">
        <v>120</v>
      </c>
      <c r="H37" s="1" t="s">
        <v>121</v>
      </c>
      <c r="I37" s="2">
        <v>0</v>
      </c>
      <c r="J37" s="2">
        <v>2</v>
      </c>
      <c r="K37" s="2">
        <v>240000</v>
      </c>
      <c r="L37" s="2">
        <v>81000</v>
      </c>
      <c r="M37" s="2">
        <v>40500</v>
      </c>
      <c r="N37" s="2">
        <v>27000</v>
      </c>
      <c r="O37" s="2">
        <v>0</v>
      </c>
      <c r="P37" s="2">
        <f t="shared" si="0"/>
        <v>148500</v>
      </c>
    </row>
    <row r="38" spans="1:16" ht="30" customHeight="1">
      <c r="A38" s="1">
        <v>28</v>
      </c>
      <c r="B38" s="1" t="s">
        <v>95</v>
      </c>
      <c r="C38" s="1" t="s">
        <v>126</v>
      </c>
      <c r="D38" s="1" t="s">
        <v>127</v>
      </c>
      <c r="E38" s="1" t="s">
        <v>125</v>
      </c>
      <c r="F38" s="1" t="s">
        <v>73</v>
      </c>
      <c r="G38" s="1" t="s">
        <v>128</v>
      </c>
      <c r="H38" s="1" t="s">
        <v>129</v>
      </c>
      <c r="I38" s="2">
        <v>0</v>
      </c>
      <c r="J38" s="2">
        <v>1</v>
      </c>
      <c r="K38" s="2">
        <v>6000</v>
      </c>
      <c r="L38" s="2">
        <v>1700</v>
      </c>
      <c r="M38" s="2">
        <v>0</v>
      </c>
      <c r="N38" s="2">
        <v>0</v>
      </c>
      <c r="O38" s="2">
        <v>0</v>
      </c>
      <c r="P38" s="2">
        <f t="shared" si="0"/>
        <v>1700</v>
      </c>
    </row>
    <row r="39" spans="1:16" ht="30" customHeight="1">
      <c r="A39" s="1">
        <v>29</v>
      </c>
      <c r="B39" s="1" t="s">
        <v>95</v>
      </c>
      <c r="C39" s="1" t="s">
        <v>131</v>
      </c>
      <c r="D39" s="1" t="s">
        <v>132</v>
      </c>
      <c r="E39" s="1" t="s">
        <v>130</v>
      </c>
      <c r="F39" s="1" t="s">
        <v>41</v>
      </c>
      <c r="G39" s="1" t="s">
        <v>133</v>
      </c>
      <c r="H39" s="1" t="s">
        <v>16</v>
      </c>
      <c r="I39" s="2">
        <v>0</v>
      </c>
      <c r="J39" s="2">
        <v>1</v>
      </c>
      <c r="K39" s="2">
        <v>7500</v>
      </c>
      <c r="L39" s="2">
        <v>1600</v>
      </c>
      <c r="M39" s="2">
        <v>0</v>
      </c>
      <c r="N39" s="2">
        <v>0</v>
      </c>
      <c r="O39" s="2">
        <v>0</v>
      </c>
      <c r="P39" s="2">
        <f t="shared" si="0"/>
        <v>1600</v>
      </c>
    </row>
    <row r="40" spans="1:16" ht="38.25" customHeight="1">
      <c r="A40" s="1">
        <v>30</v>
      </c>
      <c r="B40" s="1" t="s">
        <v>95</v>
      </c>
      <c r="C40" s="1" t="s">
        <v>126</v>
      </c>
      <c r="D40" s="1" t="s">
        <v>127</v>
      </c>
      <c r="E40" s="1" t="s">
        <v>134</v>
      </c>
      <c r="F40" s="1" t="s">
        <v>31</v>
      </c>
      <c r="G40" s="1" t="s">
        <v>96</v>
      </c>
      <c r="H40" s="1" t="s">
        <v>97</v>
      </c>
      <c r="I40" s="2">
        <v>0</v>
      </c>
      <c r="J40" s="2">
        <v>2</v>
      </c>
      <c r="K40" s="2">
        <v>218500</v>
      </c>
      <c r="L40" s="2">
        <v>81000</v>
      </c>
      <c r="M40" s="2">
        <v>40500</v>
      </c>
      <c r="N40" s="2">
        <v>27000</v>
      </c>
      <c r="O40" s="2">
        <v>0</v>
      </c>
      <c r="P40" s="2">
        <f t="shared" si="0"/>
        <v>148500</v>
      </c>
    </row>
    <row r="41" spans="1:16" ht="38.25" customHeight="1">
      <c r="A41" s="1">
        <v>31</v>
      </c>
      <c r="B41" s="1" t="s">
        <v>95</v>
      </c>
      <c r="C41" s="1" t="s">
        <v>126</v>
      </c>
      <c r="D41" s="1" t="s">
        <v>127</v>
      </c>
      <c r="E41" s="1" t="s">
        <v>135</v>
      </c>
      <c r="F41" s="1" t="s">
        <v>45</v>
      </c>
      <c r="G41" s="1" t="s">
        <v>136</v>
      </c>
      <c r="H41" s="1" t="s">
        <v>16</v>
      </c>
      <c r="I41" s="2">
        <v>0</v>
      </c>
      <c r="J41" s="2">
        <v>1</v>
      </c>
      <c r="K41" s="2">
        <v>107500</v>
      </c>
      <c r="L41" s="2">
        <v>23400</v>
      </c>
      <c r="M41" s="2">
        <v>0</v>
      </c>
      <c r="N41" s="2">
        <v>0</v>
      </c>
      <c r="O41" s="2">
        <v>0</v>
      </c>
      <c r="P41" s="2">
        <f t="shared" si="0"/>
        <v>23400</v>
      </c>
    </row>
    <row r="42" spans="1:16" ht="30" customHeight="1">
      <c r="A42" s="1">
        <v>32</v>
      </c>
      <c r="B42" s="1" t="s">
        <v>95</v>
      </c>
      <c r="C42" s="1" t="s">
        <v>138</v>
      </c>
      <c r="D42" s="1" t="s">
        <v>139</v>
      </c>
      <c r="E42" s="1" t="s">
        <v>137</v>
      </c>
      <c r="F42" s="1" t="s">
        <v>25</v>
      </c>
      <c r="G42" s="1" t="s">
        <v>140</v>
      </c>
      <c r="H42" s="1" t="s">
        <v>16</v>
      </c>
      <c r="I42" s="2">
        <v>0</v>
      </c>
      <c r="J42" s="2">
        <v>1</v>
      </c>
      <c r="K42" s="2">
        <v>28700</v>
      </c>
      <c r="L42" s="2">
        <v>6000</v>
      </c>
      <c r="M42" s="2">
        <v>0</v>
      </c>
      <c r="N42" s="2">
        <v>0</v>
      </c>
      <c r="O42" s="2">
        <v>0</v>
      </c>
      <c r="P42" s="2">
        <f t="shared" si="0"/>
        <v>6000</v>
      </c>
    </row>
    <row r="43" spans="1:16" ht="30" customHeight="1">
      <c r="A43" s="1">
        <v>33</v>
      </c>
      <c r="B43" s="1" t="s">
        <v>95</v>
      </c>
      <c r="C43" s="1" t="s">
        <v>142</v>
      </c>
      <c r="D43" s="1" t="s">
        <v>143</v>
      </c>
      <c r="E43" s="1" t="s">
        <v>141</v>
      </c>
      <c r="F43" s="1" t="s">
        <v>25</v>
      </c>
      <c r="G43" s="1" t="s">
        <v>26</v>
      </c>
      <c r="H43" s="1" t="s">
        <v>16</v>
      </c>
      <c r="I43" s="2">
        <v>0</v>
      </c>
      <c r="J43" s="2">
        <v>1</v>
      </c>
      <c r="K43" s="2">
        <v>27000</v>
      </c>
      <c r="L43" s="2">
        <v>6000</v>
      </c>
      <c r="M43" s="2">
        <v>0</v>
      </c>
      <c r="N43" s="2">
        <v>0</v>
      </c>
      <c r="O43" s="2">
        <v>0</v>
      </c>
      <c r="P43" s="2">
        <f t="shared" si="0"/>
        <v>6000</v>
      </c>
    </row>
    <row r="44" spans="1:16" ht="30" customHeight="1">
      <c r="A44" s="1">
        <v>34</v>
      </c>
      <c r="B44" s="1" t="s">
        <v>95</v>
      </c>
      <c r="C44" s="1" t="s">
        <v>145</v>
      </c>
      <c r="D44" s="1" t="s">
        <v>146</v>
      </c>
      <c r="E44" s="1" t="s">
        <v>144</v>
      </c>
      <c r="F44" s="1" t="s">
        <v>25</v>
      </c>
      <c r="G44" s="1" t="s">
        <v>26</v>
      </c>
      <c r="H44" s="1" t="s">
        <v>16</v>
      </c>
      <c r="I44" s="2">
        <v>0</v>
      </c>
      <c r="J44" s="2">
        <v>1</v>
      </c>
      <c r="K44" s="2">
        <v>26000</v>
      </c>
      <c r="L44" s="2">
        <v>6000</v>
      </c>
      <c r="M44" s="2">
        <v>0</v>
      </c>
      <c r="N44" s="2">
        <v>0</v>
      </c>
      <c r="O44" s="2">
        <v>0</v>
      </c>
      <c r="P44" s="2">
        <f t="shared" si="0"/>
        <v>6000</v>
      </c>
    </row>
    <row r="45" spans="1:16" ht="30" customHeight="1">
      <c r="A45" s="8" t="s">
        <v>265</v>
      </c>
      <c r="B45" s="9"/>
      <c r="C45" s="9"/>
      <c r="D45" s="9"/>
      <c r="E45" s="9"/>
      <c r="F45" s="9"/>
      <c r="G45" s="9"/>
      <c r="H45" s="10"/>
      <c r="I45" s="2">
        <f>SUM(I29:I44)</f>
        <v>0</v>
      </c>
      <c r="J45" s="2">
        <f aca="true" t="shared" si="7" ref="J45:P45">SUM(J29:J44)</f>
        <v>19</v>
      </c>
      <c r="K45" s="2">
        <f t="shared" si="7"/>
        <v>1205000</v>
      </c>
      <c r="L45" s="2">
        <f t="shared" si="7"/>
        <v>374300</v>
      </c>
      <c r="M45" s="2">
        <f t="shared" si="7"/>
        <v>156400</v>
      </c>
      <c r="N45" s="2">
        <f t="shared" si="7"/>
        <v>104300</v>
      </c>
      <c r="O45" s="2">
        <f t="shared" si="7"/>
        <v>0</v>
      </c>
      <c r="P45" s="2">
        <f t="shared" si="7"/>
        <v>635000</v>
      </c>
    </row>
    <row r="46" spans="1:16" ht="39.75" customHeight="1">
      <c r="A46" s="1">
        <v>35</v>
      </c>
      <c r="B46" s="1" t="s">
        <v>150</v>
      </c>
      <c r="C46" s="1" t="s">
        <v>148</v>
      </c>
      <c r="D46" s="1" t="s">
        <v>149</v>
      </c>
      <c r="E46" s="1" t="s">
        <v>147</v>
      </c>
      <c r="F46" s="1" t="s">
        <v>31</v>
      </c>
      <c r="G46" s="1" t="s">
        <v>36</v>
      </c>
      <c r="H46" s="1" t="s">
        <v>16</v>
      </c>
      <c r="I46" s="2">
        <v>0</v>
      </c>
      <c r="J46" s="2">
        <v>2</v>
      </c>
      <c r="K46" s="2">
        <v>225500</v>
      </c>
      <c r="L46" s="2">
        <v>58600</v>
      </c>
      <c r="M46" s="2">
        <v>29300</v>
      </c>
      <c r="N46" s="2">
        <v>19600</v>
      </c>
      <c r="O46" s="2">
        <v>0</v>
      </c>
      <c r="P46" s="2">
        <f t="shared" si="0"/>
        <v>107500</v>
      </c>
    </row>
    <row r="47" spans="1:16" ht="43.5" customHeight="1">
      <c r="A47" s="1">
        <v>36</v>
      </c>
      <c r="B47" s="1" t="s">
        <v>150</v>
      </c>
      <c r="C47" s="1" t="s">
        <v>152</v>
      </c>
      <c r="D47" s="1" t="s">
        <v>153</v>
      </c>
      <c r="E47" s="1" t="s">
        <v>151</v>
      </c>
      <c r="F47" s="1" t="s">
        <v>59</v>
      </c>
      <c r="G47" s="1" t="s">
        <v>60</v>
      </c>
      <c r="H47" s="1" t="s">
        <v>16</v>
      </c>
      <c r="I47" s="2">
        <v>0</v>
      </c>
      <c r="J47" s="2">
        <v>1</v>
      </c>
      <c r="K47" s="2">
        <v>107000</v>
      </c>
      <c r="L47" s="2">
        <v>27000</v>
      </c>
      <c r="M47" s="2">
        <v>9000</v>
      </c>
      <c r="N47" s="2">
        <v>9000</v>
      </c>
      <c r="O47" s="2">
        <v>0</v>
      </c>
      <c r="P47" s="2">
        <f t="shared" si="0"/>
        <v>45000</v>
      </c>
    </row>
    <row r="48" spans="1:16" ht="40.5" customHeight="1">
      <c r="A48" s="1">
        <v>37</v>
      </c>
      <c r="B48" s="1" t="s">
        <v>150</v>
      </c>
      <c r="C48" s="1" t="s">
        <v>155</v>
      </c>
      <c r="D48" s="1" t="s">
        <v>156</v>
      </c>
      <c r="E48" s="1" t="s">
        <v>154</v>
      </c>
      <c r="F48" s="1" t="s">
        <v>31</v>
      </c>
      <c r="G48" s="1" t="s">
        <v>120</v>
      </c>
      <c r="H48" s="1" t="s">
        <v>121</v>
      </c>
      <c r="I48" s="2">
        <v>0</v>
      </c>
      <c r="J48" s="2">
        <v>1</v>
      </c>
      <c r="K48" s="2">
        <v>120000</v>
      </c>
      <c r="L48" s="2">
        <v>40500</v>
      </c>
      <c r="M48" s="2">
        <v>20250</v>
      </c>
      <c r="N48" s="2">
        <v>13500</v>
      </c>
      <c r="O48" s="2">
        <v>0</v>
      </c>
      <c r="P48" s="2">
        <f t="shared" si="0"/>
        <v>74250</v>
      </c>
    </row>
    <row r="49" spans="1:16" ht="34.5" customHeight="1">
      <c r="A49" s="1">
        <v>38</v>
      </c>
      <c r="B49" s="1" t="s">
        <v>150</v>
      </c>
      <c r="C49" s="1" t="s">
        <v>152</v>
      </c>
      <c r="D49" s="1" t="s">
        <v>153</v>
      </c>
      <c r="E49" s="1" t="s">
        <v>157</v>
      </c>
      <c r="F49" s="1" t="s">
        <v>14</v>
      </c>
      <c r="G49" s="1" t="s">
        <v>158</v>
      </c>
      <c r="H49" s="1" t="s">
        <v>16</v>
      </c>
      <c r="I49" s="2">
        <v>0</v>
      </c>
      <c r="J49" s="2">
        <v>1</v>
      </c>
      <c r="K49" s="2">
        <v>132100</v>
      </c>
      <c r="L49" s="2">
        <v>0</v>
      </c>
      <c r="M49" s="2">
        <v>0</v>
      </c>
      <c r="N49" s="2">
        <v>0</v>
      </c>
      <c r="O49" s="2">
        <v>5000</v>
      </c>
      <c r="P49" s="2">
        <f t="shared" si="0"/>
        <v>5000</v>
      </c>
    </row>
    <row r="50" spans="1:16" ht="30" customHeight="1">
      <c r="A50" s="1">
        <v>39</v>
      </c>
      <c r="B50" s="1" t="s">
        <v>150</v>
      </c>
      <c r="C50" s="1" t="s">
        <v>160</v>
      </c>
      <c r="D50" s="1" t="s">
        <v>161</v>
      </c>
      <c r="E50" s="1" t="s">
        <v>159</v>
      </c>
      <c r="F50" s="1" t="s">
        <v>31</v>
      </c>
      <c r="G50" s="1" t="s">
        <v>162</v>
      </c>
      <c r="H50" s="1" t="s">
        <v>68</v>
      </c>
      <c r="I50" s="2">
        <v>0</v>
      </c>
      <c r="J50" s="2">
        <v>1</v>
      </c>
      <c r="K50" s="2">
        <v>83750</v>
      </c>
      <c r="L50" s="2">
        <v>29300</v>
      </c>
      <c r="M50" s="2">
        <v>14650</v>
      </c>
      <c r="N50" s="2">
        <v>9800</v>
      </c>
      <c r="O50" s="2">
        <v>0</v>
      </c>
      <c r="P50" s="2">
        <f t="shared" si="0"/>
        <v>53750</v>
      </c>
    </row>
    <row r="51" spans="1:16" ht="30" customHeight="1">
      <c r="A51" s="8" t="s">
        <v>265</v>
      </c>
      <c r="B51" s="9"/>
      <c r="C51" s="9"/>
      <c r="D51" s="9"/>
      <c r="E51" s="9"/>
      <c r="F51" s="9"/>
      <c r="G51" s="9"/>
      <c r="H51" s="10"/>
      <c r="I51" s="2">
        <f>SUM(I46:I50)</f>
        <v>0</v>
      </c>
      <c r="J51" s="2">
        <f aca="true" t="shared" si="8" ref="J51:P51">SUM(J46:J50)</f>
        <v>6</v>
      </c>
      <c r="K51" s="2">
        <f t="shared" si="8"/>
        <v>668350</v>
      </c>
      <c r="L51" s="2">
        <f t="shared" si="8"/>
        <v>155400</v>
      </c>
      <c r="M51" s="2">
        <f t="shared" si="8"/>
        <v>73200</v>
      </c>
      <c r="N51" s="2">
        <f t="shared" si="8"/>
        <v>51900</v>
      </c>
      <c r="O51" s="2">
        <f t="shared" si="8"/>
        <v>5000</v>
      </c>
      <c r="P51" s="2">
        <f t="shared" si="8"/>
        <v>285500</v>
      </c>
    </row>
    <row r="52" spans="1:16" ht="30" customHeight="1">
      <c r="A52" s="1">
        <v>40</v>
      </c>
      <c r="B52" s="1" t="s">
        <v>166</v>
      </c>
      <c r="C52" s="1" t="s">
        <v>164</v>
      </c>
      <c r="D52" s="1" t="s">
        <v>165</v>
      </c>
      <c r="E52" s="1" t="s">
        <v>163</v>
      </c>
      <c r="F52" s="1" t="s">
        <v>25</v>
      </c>
      <c r="G52" s="1" t="s">
        <v>140</v>
      </c>
      <c r="H52" s="1" t="s">
        <v>16</v>
      </c>
      <c r="I52" s="2">
        <v>0</v>
      </c>
      <c r="J52" s="2">
        <v>1</v>
      </c>
      <c r="K52" s="2">
        <v>36020</v>
      </c>
      <c r="L52" s="2">
        <v>6000</v>
      </c>
      <c r="M52" s="2">
        <v>0</v>
      </c>
      <c r="N52" s="2">
        <v>0</v>
      </c>
      <c r="O52" s="2">
        <v>0</v>
      </c>
      <c r="P52" s="2">
        <f t="shared" si="0"/>
        <v>6000</v>
      </c>
    </row>
    <row r="53" spans="1:16" ht="30" customHeight="1">
      <c r="A53" s="1">
        <v>41</v>
      </c>
      <c r="B53" s="1" t="s">
        <v>166</v>
      </c>
      <c r="C53" s="1" t="s">
        <v>168</v>
      </c>
      <c r="D53" s="1" t="s">
        <v>169</v>
      </c>
      <c r="E53" s="1" t="s">
        <v>167</v>
      </c>
      <c r="F53" s="1" t="s">
        <v>110</v>
      </c>
      <c r="G53" s="1" t="s">
        <v>111</v>
      </c>
      <c r="H53" s="1" t="s">
        <v>16</v>
      </c>
      <c r="I53" s="2">
        <v>0</v>
      </c>
      <c r="J53" s="2">
        <v>1</v>
      </c>
      <c r="K53" s="2">
        <v>38000</v>
      </c>
      <c r="L53" s="2">
        <v>8000</v>
      </c>
      <c r="M53" s="2">
        <v>0</v>
      </c>
      <c r="N53" s="2">
        <v>0</v>
      </c>
      <c r="O53" s="2">
        <v>0</v>
      </c>
      <c r="P53" s="2">
        <f t="shared" si="0"/>
        <v>8000</v>
      </c>
    </row>
    <row r="54" spans="1:16" ht="30" customHeight="1">
      <c r="A54" s="1">
        <v>42</v>
      </c>
      <c r="B54" s="1" t="s">
        <v>166</v>
      </c>
      <c r="C54" s="1" t="s">
        <v>168</v>
      </c>
      <c r="D54" s="1" t="s">
        <v>169</v>
      </c>
      <c r="E54" s="1" t="s">
        <v>170</v>
      </c>
      <c r="F54" s="1" t="s">
        <v>14</v>
      </c>
      <c r="G54" s="1" t="s">
        <v>171</v>
      </c>
      <c r="H54" s="1" t="s">
        <v>16</v>
      </c>
      <c r="I54" s="2">
        <v>0</v>
      </c>
      <c r="J54" s="2">
        <v>1</v>
      </c>
      <c r="K54" s="2">
        <v>114000</v>
      </c>
      <c r="L54" s="2">
        <v>27000</v>
      </c>
      <c r="M54" s="2">
        <v>0</v>
      </c>
      <c r="N54" s="2">
        <v>0</v>
      </c>
      <c r="O54" s="2">
        <v>0</v>
      </c>
      <c r="P54" s="2">
        <f t="shared" si="0"/>
        <v>27000</v>
      </c>
    </row>
    <row r="55" spans="1:16" ht="30" customHeight="1">
      <c r="A55" s="1">
        <v>43</v>
      </c>
      <c r="B55" s="1" t="s">
        <v>166</v>
      </c>
      <c r="C55" s="1" t="s">
        <v>173</v>
      </c>
      <c r="D55" s="1" t="s">
        <v>174</v>
      </c>
      <c r="E55" s="1" t="s">
        <v>172</v>
      </c>
      <c r="F55" s="1" t="s">
        <v>59</v>
      </c>
      <c r="G55" s="1" t="s">
        <v>175</v>
      </c>
      <c r="H55" s="1" t="s">
        <v>68</v>
      </c>
      <c r="I55" s="2">
        <v>0</v>
      </c>
      <c r="J55" s="2">
        <v>1</v>
      </c>
      <c r="K55" s="2">
        <v>70000</v>
      </c>
      <c r="L55" s="2">
        <v>27000</v>
      </c>
      <c r="M55" s="2">
        <v>9000</v>
      </c>
      <c r="N55" s="2">
        <v>9000</v>
      </c>
      <c r="O55" s="2">
        <v>0</v>
      </c>
      <c r="P55" s="2">
        <f t="shared" si="0"/>
        <v>45000</v>
      </c>
    </row>
    <row r="56" spans="1:16" ht="30" customHeight="1">
      <c r="A56" s="1">
        <v>44</v>
      </c>
      <c r="B56" s="1" t="s">
        <v>166</v>
      </c>
      <c r="C56" s="1" t="s">
        <v>177</v>
      </c>
      <c r="D56" s="1" t="s">
        <v>178</v>
      </c>
      <c r="E56" s="1" t="s">
        <v>176</v>
      </c>
      <c r="F56" s="1" t="s">
        <v>20</v>
      </c>
      <c r="G56" s="1" t="s">
        <v>21</v>
      </c>
      <c r="H56" s="1" t="s">
        <v>16</v>
      </c>
      <c r="I56" s="2">
        <v>0</v>
      </c>
      <c r="J56" s="2">
        <v>1</v>
      </c>
      <c r="K56" s="2">
        <v>2500</v>
      </c>
      <c r="L56" s="2">
        <v>800</v>
      </c>
      <c r="M56" s="2">
        <v>0</v>
      </c>
      <c r="N56" s="2">
        <v>0</v>
      </c>
      <c r="O56" s="2">
        <v>0</v>
      </c>
      <c r="P56" s="2">
        <f t="shared" si="0"/>
        <v>800</v>
      </c>
    </row>
    <row r="57" spans="1:16" ht="33" customHeight="1">
      <c r="A57" s="1">
        <v>45</v>
      </c>
      <c r="B57" s="1" t="s">
        <v>166</v>
      </c>
      <c r="C57" s="1" t="s">
        <v>168</v>
      </c>
      <c r="D57" s="1" t="s">
        <v>169</v>
      </c>
      <c r="E57" s="1" t="s">
        <v>179</v>
      </c>
      <c r="F57" s="1" t="s">
        <v>31</v>
      </c>
      <c r="G57" s="1" t="s">
        <v>180</v>
      </c>
      <c r="H57" s="1" t="s">
        <v>16</v>
      </c>
      <c r="I57" s="2">
        <v>0</v>
      </c>
      <c r="J57" s="2">
        <v>5</v>
      </c>
      <c r="K57" s="2">
        <v>535000</v>
      </c>
      <c r="L57" s="2">
        <v>202500</v>
      </c>
      <c r="M57" s="2">
        <v>101250</v>
      </c>
      <c r="N57" s="2">
        <v>67500</v>
      </c>
      <c r="O57" s="2">
        <v>0</v>
      </c>
      <c r="P57" s="2">
        <f t="shared" si="0"/>
        <v>371250</v>
      </c>
    </row>
    <row r="58" spans="1:16" ht="40.5" customHeight="1">
      <c r="A58" s="1">
        <v>46</v>
      </c>
      <c r="B58" s="1" t="s">
        <v>166</v>
      </c>
      <c r="C58" s="1" t="s">
        <v>182</v>
      </c>
      <c r="D58" s="1" t="s">
        <v>183</v>
      </c>
      <c r="E58" s="1" t="s">
        <v>181</v>
      </c>
      <c r="F58" s="1" t="s">
        <v>31</v>
      </c>
      <c r="G58" s="1" t="s">
        <v>180</v>
      </c>
      <c r="H58" s="1" t="s">
        <v>16</v>
      </c>
      <c r="I58" s="2">
        <v>0</v>
      </c>
      <c r="J58" s="2">
        <v>2</v>
      </c>
      <c r="K58" s="2">
        <v>214000</v>
      </c>
      <c r="L58" s="2">
        <v>81000</v>
      </c>
      <c r="M58" s="2">
        <v>40500</v>
      </c>
      <c r="N58" s="2">
        <v>27000</v>
      </c>
      <c r="O58" s="2">
        <v>0</v>
      </c>
      <c r="P58" s="2">
        <f t="shared" si="0"/>
        <v>148500</v>
      </c>
    </row>
    <row r="59" spans="1:16" ht="40.5" customHeight="1">
      <c r="A59" s="8" t="s">
        <v>265</v>
      </c>
      <c r="B59" s="9"/>
      <c r="C59" s="9"/>
      <c r="D59" s="9"/>
      <c r="E59" s="9"/>
      <c r="F59" s="9"/>
      <c r="G59" s="9"/>
      <c r="H59" s="10"/>
      <c r="I59" s="2">
        <f>SUM(I52:I58)</f>
        <v>0</v>
      </c>
      <c r="J59" s="2">
        <f aca="true" t="shared" si="9" ref="J59:P59">SUM(J52:J58)</f>
        <v>12</v>
      </c>
      <c r="K59" s="2">
        <f t="shared" si="9"/>
        <v>1009520</v>
      </c>
      <c r="L59" s="2">
        <f t="shared" si="9"/>
        <v>352300</v>
      </c>
      <c r="M59" s="2">
        <f t="shared" si="9"/>
        <v>150750</v>
      </c>
      <c r="N59" s="2">
        <f t="shared" si="9"/>
        <v>103500</v>
      </c>
      <c r="O59" s="2">
        <f t="shared" si="9"/>
        <v>0</v>
      </c>
      <c r="P59" s="2">
        <f t="shared" si="9"/>
        <v>606550</v>
      </c>
    </row>
    <row r="60" spans="1:16" ht="39" customHeight="1">
      <c r="A60" s="1">
        <v>47</v>
      </c>
      <c r="B60" s="1" t="s">
        <v>187</v>
      </c>
      <c r="C60" s="1" t="s">
        <v>185</v>
      </c>
      <c r="D60" s="1" t="s">
        <v>186</v>
      </c>
      <c r="E60" s="1" t="s">
        <v>184</v>
      </c>
      <c r="F60" s="1" t="s">
        <v>188</v>
      </c>
      <c r="G60" s="1" t="s">
        <v>189</v>
      </c>
      <c r="H60" s="1" t="s">
        <v>190</v>
      </c>
      <c r="I60" s="2">
        <v>0</v>
      </c>
      <c r="J60" s="2">
        <v>1</v>
      </c>
      <c r="K60" s="2">
        <v>3500</v>
      </c>
      <c r="L60" s="2">
        <v>800</v>
      </c>
      <c r="M60" s="2">
        <v>0</v>
      </c>
      <c r="N60" s="2">
        <v>0</v>
      </c>
      <c r="O60" s="2">
        <v>0</v>
      </c>
      <c r="P60" s="2">
        <f t="shared" si="0"/>
        <v>800</v>
      </c>
    </row>
    <row r="61" spans="1:16" ht="39" customHeight="1">
      <c r="A61" s="8" t="s">
        <v>265</v>
      </c>
      <c r="B61" s="9"/>
      <c r="C61" s="9"/>
      <c r="D61" s="9"/>
      <c r="E61" s="9"/>
      <c r="F61" s="9"/>
      <c r="G61" s="9"/>
      <c r="H61" s="10"/>
      <c r="I61" s="2">
        <f>SUM(I60)</f>
        <v>0</v>
      </c>
      <c r="J61" s="2">
        <f aca="true" t="shared" si="10" ref="J61:P61">SUM(J60)</f>
        <v>1</v>
      </c>
      <c r="K61" s="2">
        <f t="shared" si="10"/>
        <v>3500</v>
      </c>
      <c r="L61" s="2">
        <f t="shared" si="10"/>
        <v>800</v>
      </c>
      <c r="M61" s="2">
        <f t="shared" si="10"/>
        <v>0</v>
      </c>
      <c r="N61" s="2">
        <f t="shared" si="10"/>
        <v>0</v>
      </c>
      <c r="O61" s="2">
        <f t="shared" si="10"/>
        <v>0</v>
      </c>
      <c r="P61" s="2">
        <f t="shared" si="10"/>
        <v>800</v>
      </c>
    </row>
    <row r="62" spans="1:16" ht="38.25" customHeight="1">
      <c r="A62" s="1">
        <v>48</v>
      </c>
      <c r="B62" s="1" t="s">
        <v>194</v>
      </c>
      <c r="C62" s="1" t="s">
        <v>192</v>
      </c>
      <c r="D62" s="1" t="s">
        <v>193</v>
      </c>
      <c r="E62" s="1" t="s">
        <v>191</v>
      </c>
      <c r="F62" s="1" t="s">
        <v>104</v>
      </c>
      <c r="G62" s="1" t="s">
        <v>115</v>
      </c>
      <c r="H62" s="1" t="s">
        <v>68</v>
      </c>
      <c r="I62" s="2">
        <v>0</v>
      </c>
      <c r="J62" s="2">
        <v>1</v>
      </c>
      <c r="K62" s="2">
        <v>8200</v>
      </c>
      <c r="L62" s="2">
        <v>1000</v>
      </c>
      <c r="M62" s="2">
        <v>0</v>
      </c>
      <c r="N62" s="2">
        <v>0</v>
      </c>
      <c r="O62" s="2">
        <v>0</v>
      </c>
      <c r="P62" s="2">
        <f t="shared" si="0"/>
        <v>1000</v>
      </c>
    </row>
    <row r="63" spans="1:16" ht="30" customHeight="1">
      <c r="A63" s="1">
        <v>49</v>
      </c>
      <c r="B63" s="1" t="s">
        <v>194</v>
      </c>
      <c r="C63" s="1" t="s">
        <v>196</v>
      </c>
      <c r="D63" s="1" t="s">
        <v>197</v>
      </c>
      <c r="E63" s="1" t="s">
        <v>195</v>
      </c>
      <c r="F63" s="1" t="s">
        <v>31</v>
      </c>
      <c r="G63" s="1" t="s">
        <v>36</v>
      </c>
      <c r="H63" s="1" t="s">
        <v>16</v>
      </c>
      <c r="I63" s="2">
        <v>0</v>
      </c>
      <c r="J63" s="2">
        <v>1</v>
      </c>
      <c r="K63" s="2">
        <v>112750</v>
      </c>
      <c r="L63" s="2">
        <v>29300</v>
      </c>
      <c r="M63" s="2">
        <v>14650</v>
      </c>
      <c r="N63" s="2">
        <v>9800</v>
      </c>
      <c r="O63" s="2">
        <v>0</v>
      </c>
      <c r="P63" s="2">
        <f t="shared" si="0"/>
        <v>53750</v>
      </c>
    </row>
    <row r="64" spans="1:16" ht="42" customHeight="1">
      <c r="A64" s="1">
        <v>50</v>
      </c>
      <c r="B64" s="1" t="s">
        <v>194</v>
      </c>
      <c r="C64" s="1" t="s">
        <v>199</v>
      </c>
      <c r="D64" s="1" t="s">
        <v>200</v>
      </c>
      <c r="E64" s="1" t="s">
        <v>198</v>
      </c>
      <c r="F64" s="1" t="s">
        <v>59</v>
      </c>
      <c r="G64" s="1" t="s">
        <v>67</v>
      </c>
      <c r="H64" s="1" t="s">
        <v>68</v>
      </c>
      <c r="I64" s="2">
        <v>0</v>
      </c>
      <c r="J64" s="2">
        <v>1</v>
      </c>
      <c r="K64" s="2">
        <v>90000</v>
      </c>
      <c r="L64" s="2">
        <v>34800</v>
      </c>
      <c r="M64" s="2">
        <v>11600</v>
      </c>
      <c r="N64" s="2">
        <v>11600</v>
      </c>
      <c r="O64" s="2">
        <v>0</v>
      </c>
      <c r="P64" s="2">
        <f t="shared" si="0"/>
        <v>58000</v>
      </c>
    </row>
    <row r="65" spans="1:16" ht="41.25" customHeight="1">
      <c r="A65" s="1">
        <v>51</v>
      </c>
      <c r="B65" s="1" t="s">
        <v>194</v>
      </c>
      <c r="C65" s="1" t="s">
        <v>202</v>
      </c>
      <c r="D65" s="1" t="s">
        <v>203</v>
      </c>
      <c r="E65" s="1" t="s">
        <v>201</v>
      </c>
      <c r="F65" s="1" t="s">
        <v>59</v>
      </c>
      <c r="G65" s="1" t="s">
        <v>67</v>
      </c>
      <c r="H65" s="1" t="s">
        <v>68</v>
      </c>
      <c r="I65" s="2">
        <v>0</v>
      </c>
      <c r="J65" s="2">
        <v>1</v>
      </c>
      <c r="K65" s="2">
        <v>90000</v>
      </c>
      <c r="L65" s="2">
        <v>34800</v>
      </c>
      <c r="M65" s="2">
        <v>11600</v>
      </c>
      <c r="N65" s="2">
        <v>11600</v>
      </c>
      <c r="O65" s="2">
        <v>0</v>
      </c>
      <c r="P65" s="2">
        <f t="shared" si="0"/>
        <v>58000</v>
      </c>
    </row>
    <row r="66" spans="1:16" ht="37.5" customHeight="1">
      <c r="A66" s="1">
        <v>52</v>
      </c>
      <c r="B66" s="1" t="s">
        <v>194</v>
      </c>
      <c r="C66" s="1" t="s">
        <v>205</v>
      </c>
      <c r="D66" s="1" t="s">
        <v>206</v>
      </c>
      <c r="E66" s="1" t="s">
        <v>204</v>
      </c>
      <c r="F66" s="1" t="s">
        <v>31</v>
      </c>
      <c r="G66" s="1" t="s">
        <v>120</v>
      </c>
      <c r="H66" s="1" t="s">
        <v>121</v>
      </c>
      <c r="I66" s="2">
        <v>0</v>
      </c>
      <c r="J66" s="2">
        <v>1</v>
      </c>
      <c r="K66" s="2">
        <v>120000</v>
      </c>
      <c r="L66" s="2">
        <v>40500</v>
      </c>
      <c r="M66" s="2">
        <v>20250</v>
      </c>
      <c r="N66" s="2">
        <v>13500</v>
      </c>
      <c r="O66" s="2">
        <v>0</v>
      </c>
      <c r="P66" s="2">
        <f t="shared" si="0"/>
        <v>74250</v>
      </c>
    </row>
    <row r="67" spans="1:16" ht="39.75" customHeight="1">
      <c r="A67" s="1">
        <v>53</v>
      </c>
      <c r="B67" s="1" t="s">
        <v>194</v>
      </c>
      <c r="C67" s="1" t="s">
        <v>208</v>
      </c>
      <c r="D67" s="1" t="s">
        <v>209</v>
      </c>
      <c r="E67" s="1" t="s">
        <v>207</v>
      </c>
      <c r="F67" s="1" t="s">
        <v>31</v>
      </c>
      <c r="G67" s="1" t="s">
        <v>32</v>
      </c>
      <c r="H67" s="1" t="s">
        <v>16</v>
      </c>
      <c r="I67" s="2">
        <v>0</v>
      </c>
      <c r="J67" s="2">
        <v>1</v>
      </c>
      <c r="K67" s="2">
        <v>135000</v>
      </c>
      <c r="L67" s="2">
        <v>29300</v>
      </c>
      <c r="M67" s="2">
        <v>14650</v>
      </c>
      <c r="N67" s="2">
        <v>9800</v>
      </c>
      <c r="O67" s="2">
        <v>0</v>
      </c>
      <c r="P67" s="2">
        <f t="shared" si="0"/>
        <v>53750</v>
      </c>
    </row>
    <row r="68" spans="1:16" ht="39.75" customHeight="1">
      <c r="A68" s="8" t="s">
        <v>265</v>
      </c>
      <c r="B68" s="9"/>
      <c r="C68" s="9"/>
      <c r="D68" s="9"/>
      <c r="E68" s="9"/>
      <c r="F68" s="9"/>
      <c r="G68" s="9"/>
      <c r="H68" s="10"/>
      <c r="I68" s="2">
        <f>SUM(I62:I67)</f>
        <v>0</v>
      </c>
      <c r="J68" s="2">
        <f aca="true" t="shared" si="11" ref="J68:P68">SUM(J62:J67)</f>
        <v>6</v>
      </c>
      <c r="K68" s="2">
        <f t="shared" si="11"/>
        <v>555950</v>
      </c>
      <c r="L68" s="2">
        <f t="shared" si="11"/>
        <v>169700</v>
      </c>
      <c r="M68" s="2">
        <f t="shared" si="11"/>
        <v>72750</v>
      </c>
      <c r="N68" s="2">
        <f t="shared" si="11"/>
        <v>56300</v>
      </c>
      <c r="O68" s="2">
        <f t="shared" si="11"/>
        <v>0</v>
      </c>
      <c r="P68" s="2">
        <f t="shared" si="11"/>
        <v>298750</v>
      </c>
    </row>
    <row r="69" spans="1:16" ht="39" customHeight="1">
      <c r="A69" s="1">
        <v>54</v>
      </c>
      <c r="B69" s="1" t="s">
        <v>213</v>
      </c>
      <c r="C69" s="1" t="s">
        <v>211</v>
      </c>
      <c r="D69" s="1" t="s">
        <v>212</v>
      </c>
      <c r="E69" s="1" t="s">
        <v>210</v>
      </c>
      <c r="F69" s="1" t="s">
        <v>104</v>
      </c>
      <c r="G69" s="1" t="s">
        <v>115</v>
      </c>
      <c r="H69" s="1" t="s">
        <v>68</v>
      </c>
      <c r="I69" s="2">
        <v>0</v>
      </c>
      <c r="J69" s="2">
        <v>1</v>
      </c>
      <c r="K69" s="2">
        <v>8200</v>
      </c>
      <c r="L69" s="2">
        <v>1000</v>
      </c>
      <c r="M69" s="2">
        <v>0</v>
      </c>
      <c r="N69" s="2">
        <v>0</v>
      </c>
      <c r="O69" s="2">
        <v>0</v>
      </c>
      <c r="P69" s="2">
        <f t="shared" si="0"/>
        <v>1000</v>
      </c>
    </row>
    <row r="70" spans="1:16" ht="39" customHeight="1">
      <c r="A70" s="8" t="s">
        <v>265</v>
      </c>
      <c r="B70" s="9"/>
      <c r="C70" s="9"/>
      <c r="D70" s="9"/>
      <c r="E70" s="9"/>
      <c r="F70" s="9"/>
      <c r="G70" s="9"/>
      <c r="H70" s="10"/>
      <c r="I70" s="2">
        <f>SUM(I69)</f>
        <v>0</v>
      </c>
      <c r="J70" s="2">
        <f aca="true" t="shared" si="12" ref="J70:P70">SUM(J69)</f>
        <v>1</v>
      </c>
      <c r="K70" s="2">
        <f t="shared" si="12"/>
        <v>8200</v>
      </c>
      <c r="L70" s="2">
        <f t="shared" si="12"/>
        <v>1000</v>
      </c>
      <c r="M70" s="2">
        <f t="shared" si="12"/>
        <v>0</v>
      </c>
      <c r="N70" s="2">
        <f t="shared" si="12"/>
        <v>0</v>
      </c>
      <c r="O70" s="2">
        <f t="shared" si="12"/>
        <v>0</v>
      </c>
      <c r="P70" s="2">
        <f t="shared" si="12"/>
        <v>1000</v>
      </c>
    </row>
    <row r="71" spans="1:16" ht="42" customHeight="1">
      <c r="A71" s="1">
        <v>55</v>
      </c>
      <c r="B71" s="1" t="s">
        <v>217</v>
      </c>
      <c r="C71" s="1" t="s">
        <v>215</v>
      </c>
      <c r="D71" s="1" t="s">
        <v>216</v>
      </c>
      <c r="E71" s="1" t="s">
        <v>214</v>
      </c>
      <c r="F71" s="1" t="s">
        <v>59</v>
      </c>
      <c r="G71" s="1" t="s">
        <v>67</v>
      </c>
      <c r="H71" s="1" t="s">
        <v>68</v>
      </c>
      <c r="I71" s="2">
        <v>0</v>
      </c>
      <c r="J71" s="2">
        <v>1</v>
      </c>
      <c r="K71" s="2">
        <v>90000</v>
      </c>
      <c r="L71" s="2">
        <v>34800</v>
      </c>
      <c r="M71" s="2">
        <v>11600</v>
      </c>
      <c r="N71" s="2">
        <v>11600</v>
      </c>
      <c r="O71" s="2">
        <v>0</v>
      </c>
      <c r="P71" s="2">
        <f t="shared" si="0"/>
        <v>58000</v>
      </c>
    </row>
    <row r="72" spans="1:16" ht="36.75" customHeight="1">
      <c r="A72" s="1">
        <v>56</v>
      </c>
      <c r="B72" s="1" t="s">
        <v>217</v>
      </c>
      <c r="C72" s="1" t="s">
        <v>219</v>
      </c>
      <c r="D72" s="1" t="s">
        <v>220</v>
      </c>
      <c r="E72" s="1" t="s">
        <v>218</v>
      </c>
      <c r="F72" s="1" t="s">
        <v>45</v>
      </c>
      <c r="G72" s="1" t="s">
        <v>221</v>
      </c>
      <c r="H72" s="1" t="s">
        <v>16</v>
      </c>
      <c r="I72" s="2">
        <v>0</v>
      </c>
      <c r="J72" s="2">
        <v>1</v>
      </c>
      <c r="K72" s="2">
        <v>135000</v>
      </c>
      <c r="L72" s="2">
        <v>33200</v>
      </c>
      <c r="M72" s="2">
        <v>0</v>
      </c>
      <c r="N72" s="2">
        <v>0</v>
      </c>
      <c r="O72" s="2">
        <v>0</v>
      </c>
      <c r="P72" s="2">
        <f t="shared" si="0"/>
        <v>33200</v>
      </c>
    </row>
    <row r="73" spans="1:16" ht="36.75" customHeight="1">
      <c r="A73" s="8" t="s">
        <v>265</v>
      </c>
      <c r="B73" s="9"/>
      <c r="C73" s="9"/>
      <c r="D73" s="9"/>
      <c r="E73" s="9"/>
      <c r="F73" s="9"/>
      <c r="G73" s="9"/>
      <c r="H73" s="10"/>
      <c r="I73" s="2">
        <f>SUM(I71:I72)</f>
        <v>0</v>
      </c>
      <c r="J73" s="2">
        <f aca="true" t="shared" si="13" ref="J73:P73">SUM(J71:J72)</f>
        <v>2</v>
      </c>
      <c r="K73" s="2">
        <f t="shared" si="13"/>
        <v>225000</v>
      </c>
      <c r="L73" s="2">
        <f t="shared" si="13"/>
        <v>68000</v>
      </c>
      <c r="M73" s="2">
        <f t="shared" si="13"/>
        <v>11600</v>
      </c>
      <c r="N73" s="2">
        <f t="shared" si="13"/>
        <v>11600</v>
      </c>
      <c r="O73" s="2">
        <f t="shared" si="13"/>
        <v>0</v>
      </c>
      <c r="P73" s="2">
        <f t="shared" si="13"/>
        <v>91200</v>
      </c>
    </row>
    <row r="74" spans="1:16" ht="42" customHeight="1">
      <c r="A74" s="1">
        <v>57</v>
      </c>
      <c r="B74" s="1" t="s">
        <v>225</v>
      </c>
      <c r="C74" s="1" t="s">
        <v>223</v>
      </c>
      <c r="D74" s="1" t="s">
        <v>224</v>
      </c>
      <c r="E74" s="1" t="s">
        <v>222</v>
      </c>
      <c r="F74" s="1" t="s">
        <v>104</v>
      </c>
      <c r="G74" s="1" t="s">
        <v>115</v>
      </c>
      <c r="H74" s="1" t="s">
        <v>68</v>
      </c>
      <c r="I74" s="2">
        <v>0</v>
      </c>
      <c r="J74" s="2">
        <v>1</v>
      </c>
      <c r="K74" s="2">
        <v>8300</v>
      </c>
      <c r="L74" s="2">
        <v>1000</v>
      </c>
      <c r="M74" s="2">
        <v>0</v>
      </c>
      <c r="N74" s="2">
        <v>0</v>
      </c>
      <c r="O74" s="2">
        <v>0</v>
      </c>
      <c r="P74" s="2">
        <f t="shared" si="0"/>
        <v>1000</v>
      </c>
    </row>
    <row r="75" spans="1:16" ht="38.25" customHeight="1">
      <c r="A75" s="1">
        <v>58</v>
      </c>
      <c r="B75" s="1" t="s">
        <v>225</v>
      </c>
      <c r="C75" s="1" t="s">
        <v>227</v>
      </c>
      <c r="D75" s="1" t="s">
        <v>228</v>
      </c>
      <c r="E75" s="1" t="s">
        <v>226</v>
      </c>
      <c r="F75" s="1" t="s">
        <v>104</v>
      </c>
      <c r="G75" s="1" t="s">
        <v>115</v>
      </c>
      <c r="H75" s="1" t="s">
        <v>68</v>
      </c>
      <c r="I75" s="2">
        <v>0</v>
      </c>
      <c r="J75" s="2">
        <v>1</v>
      </c>
      <c r="K75" s="2">
        <v>8200</v>
      </c>
      <c r="L75" s="2">
        <v>1000</v>
      </c>
      <c r="M75" s="2">
        <v>0</v>
      </c>
      <c r="N75" s="2">
        <v>0</v>
      </c>
      <c r="O75" s="2">
        <v>0</v>
      </c>
      <c r="P75" s="2">
        <f t="shared" si="0"/>
        <v>1000</v>
      </c>
    </row>
    <row r="76" spans="1:16" ht="50.25" customHeight="1">
      <c r="A76" s="1">
        <v>59</v>
      </c>
      <c r="B76" s="1" t="s">
        <v>225</v>
      </c>
      <c r="C76" s="1" t="s">
        <v>230</v>
      </c>
      <c r="D76" s="1" t="s">
        <v>231</v>
      </c>
      <c r="E76" s="1" t="s">
        <v>229</v>
      </c>
      <c r="F76" s="1" t="s">
        <v>59</v>
      </c>
      <c r="G76" s="1" t="s">
        <v>60</v>
      </c>
      <c r="H76" s="1" t="s">
        <v>16</v>
      </c>
      <c r="I76" s="2">
        <v>0</v>
      </c>
      <c r="J76" s="2">
        <v>2</v>
      </c>
      <c r="K76" s="2">
        <v>214000</v>
      </c>
      <c r="L76" s="2">
        <v>54000</v>
      </c>
      <c r="M76" s="2">
        <v>18000</v>
      </c>
      <c r="N76" s="2">
        <v>18000</v>
      </c>
      <c r="O76" s="2">
        <v>0</v>
      </c>
      <c r="P76" s="2">
        <f t="shared" si="0"/>
        <v>90000</v>
      </c>
    </row>
    <row r="77" spans="1:16" ht="41.25" customHeight="1">
      <c r="A77" s="1">
        <v>60</v>
      </c>
      <c r="B77" s="1" t="s">
        <v>225</v>
      </c>
      <c r="C77" s="1" t="s">
        <v>233</v>
      </c>
      <c r="D77" s="1" t="s">
        <v>234</v>
      </c>
      <c r="E77" s="1" t="s">
        <v>232</v>
      </c>
      <c r="F77" s="1" t="s">
        <v>104</v>
      </c>
      <c r="G77" s="1" t="s">
        <v>115</v>
      </c>
      <c r="H77" s="1" t="s">
        <v>68</v>
      </c>
      <c r="I77" s="2">
        <v>0</v>
      </c>
      <c r="J77" s="2">
        <v>1</v>
      </c>
      <c r="K77" s="2">
        <v>8200</v>
      </c>
      <c r="L77" s="2">
        <v>1000</v>
      </c>
      <c r="M77" s="2">
        <v>0</v>
      </c>
      <c r="N77" s="2">
        <v>0</v>
      </c>
      <c r="O77" s="2">
        <v>0</v>
      </c>
      <c r="P77" s="2">
        <f t="shared" si="0"/>
        <v>1000</v>
      </c>
    </row>
    <row r="78" spans="1:16" ht="41.25" customHeight="1">
      <c r="A78" s="8" t="s">
        <v>265</v>
      </c>
      <c r="B78" s="9"/>
      <c r="C78" s="9"/>
      <c r="D78" s="9"/>
      <c r="E78" s="9"/>
      <c r="F78" s="9"/>
      <c r="G78" s="9"/>
      <c r="H78" s="10"/>
      <c r="I78" s="2">
        <f>SUM(I74:I77)</f>
        <v>0</v>
      </c>
      <c r="J78" s="2">
        <f aca="true" t="shared" si="14" ref="J78:P78">SUM(J74:J77)</f>
        <v>5</v>
      </c>
      <c r="K78" s="2">
        <f t="shared" si="14"/>
        <v>238700</v>
      </c>
      <c r="L78" s="2">
        <f t="shared" si="14"/>
        <v>57000</v>
      </c>
      <c r="M78" s="2">
        <f t="shared" si="14"/>
        <v>18000</v>
      </c>
      <c r="N78" s="2">
        <f t="shared" si="14"/>
        <v>18000</v>
      </c>
      <c r="O78" s="2">
        <f t="shared" si="14"/>
        <v>0</v>
      </c>
      <c r="P78" s="2">
        <f t="shared" si="14"/>
        <v>93000</v>
      </c>
    </row>
    <row r="79" spans="1:16" ht="30" customHeight="1">
      <c r="A79" s="1">
        <v>61</v>
      </c>
      <c r="B79" s="1" t="s">
        <v>238</v>
      </c>
      <c r="C79" s="1" t="s">
        <v>236</v>
      </c>
      <c r="D79" s="1" t="s">
        <v>237</v>
      </c>
      <c r="E79" s="1" t="s">
        <v>235</v>
      </c>
      <c r="F79" s="1" t="s">
        <v>73</v>
      </c>
      <c r="G79" s="1" t="s">
        <v>74</v>
      </c>
      <c r="H79" s="1" t="s">
        <v>16</v>
      </c>
      <c r="I79" s="2">
        <v>0</v>
      </c>
      <c r="J79" s="2">
        <v>1</v>
      </c>
      <c r="K79" s="2">
        <v>9800</v>
      </c>
      <c r="L79" s="2">
        <v>2200</v>
      </c>
      <c r="M79" s="2">
        <v>0</v>
      </c>
      <c r="N79" s="2">
        <v>0</v>
      </c>
      <c r="O79" s="2">
        <v>0</v>
      </c>
      <c r="P79" s="2">
        <f t="shared" si="0"/>
        <v>2200</v>
      </c>
    </row>
    <row r="80" spans="1:16" ht="30" customHeight="1">
      <c r="A80" s="1">
        <v>62</v>
      </c>
      <c r="B80" s="1" t="s">
        <v>238</v>
      </c>
      <c r="C80" s="1" t="s">
        <v>240</v>
      </c>
      <c r="D80" s="1" t="s">
        <v>241</v>
      </c>
      <c r="E80" s="1" t="s">
        <v>239</v>
      </c>
      <c r="F80" s="1" t="s">
        <v>41</v>
      </c>
      <c r="G80" s="1" t="s">
        <v>133</v>
      </c>
      <c r="H80" s="1" t="s">
        <v>68</v>
      </c>
      <c r="I80" s="2">
        <v>0</v>
      </c>
      <c r="J80" s="2">
        <v>1</v>
      </c>
      <c r="K80" s="2">
        <v>7200</v>
      </c>
      <c r="L80" s="2">
        <v>1600</v>
      </c>
      <c r="M80" s="2">
        <v>0</v>
      </c>
      <c r="N80" s="2">
        <v>0</v>
      </c>
      <c r="O80" s="2">
        <v>0</v>
      </c>
      <c r="P80" s="2">
        <f t="shared" si="0"/>
        <v>1600</v>
      </c>
    </row>
    <row r="81" spans="1:16" ht="30" customHeight="1">
      <c r="A81" s="1">
        <v>63</v>
      </c>
      <c r="B81" s="1" t="s">
        <v>238</v>
      </c>
      <c r="C81" s="1" t="s">
        <v>243</v>
      </c>
      <c r="D81" s="1" t="s">
        <v>244</v>
      </c>
      <c r="E81" s="1" t="s">
        <v>242</v>
      </c>
      <c r="F81" s="1" t="s">
        <v>41</v>
      </c>
      <c r="G81" s="1" t="s">
        <v>117</v>
      </c>
      <c r="H81" s="1" t="s">
        <v>118</v>
      </c>
      <c r="I81" s="2">
        <v>0</v>
      </c>
      <c r="J81" s="2">
        <v>1</v>
      </c>
      <c r="K81" s="2">
        <v>8200</v>
      </c>
      <c r="L81" s="2">
        <v>1600</v>
      </c>
      <c r="M81" s="2">
        <v>0</v>
      </c>
      <c r="N81" s="2">
        <v>0</v>
      </c>
      <c r="O81" s="2">
        <v>0</v>
      </c>
      <c r="P81" s="2">
        <f t="shared" si="0"/>
        <v>1600</v>
      </c>
    </row>
    <row r="82" spans="1:16" ht="39" customHeight="1">
      <c r="A82" s="1">
        <v>64</v>
      </c>
      <c r="B82" s="1" t="s">
        <v>238</v>
      </c>
      <c r="C82" s="1" t="s">
        <v>246</v>
      </c>
      <c r="D82" s="1" t="s">
        <v>247</v>
      </c>
      <c r="E82" s="1" t="s">
        <v>245</v>
      </c>
      <c r="F82" s="1" t="s">
        <v>104</v>
      </c>
      <c r="G82" s="1" t="s">
        <v>115</v>
      </c>
      <c r="H82" s="1" t="s">
        <v>68</v>
      </c>
      <c r="I82" s="2">
        <v>0</v>
      </c>
      <c r="J82" s="2">
        <v>1</v>
      </c>
      <c r="K82" s="2">
        <v>8200</v>
      </c>
      <c r="L82" s="2">
        <v>1000</v>
      </c>
      <c r="M82" s="2">
        <v>0</v>
      </c>
      <c r="N82" s="2">
        <v>0</v>
      </c>
      <c r="O82" s="2">
        <v>0</v>
      </c>
      <c r="P82" s="2">
        <f t="shared" si="0"/>
        <v>1000</v>
      </c>
    </row>
    <row r="83" spans="1:16" ht="39" customHeight="1">
      <c r="A83" s="1">
        <v>65</v>
      </c>
      <c r="B83" s="1" t="s">
        <v>238</v>
      </c>
      <c r="C83" s="1" t="s">
        <v>249</v>
      </c>
      <c r="D83" s="1" t="s">
        <v>250</v>
      </c>
      <c r="E83" s="1" t="s">
        <v>248</v>
      </c>
      <c r="F83" s="1" t="s">
        <v>45</v>
      </c>
      <c r="G83" s="1" t="s">
        <v>251</v>
      </c>
      <c r="H83" s="1" t="s">
        <v>16</v>
      </c>
      <c r="I83" s="2">
        <v>0</v>
      </c>
      <c r="J83" s="2">
        <v>1</v>
      </c>
      <c r="K83" s="2">
        <v>101400</v>
      </c>
      <c r="L83" s="2">
        <v>23400</v>
      </c>
      <c r="M83" s="2">
        <v>0</v>
      </c>
      <c r="N83" s="2">
        <v>0</v>
      </c>
      <c r="O83" s="2">
        <v>0</v>
      </c>
      <c r="P83" s="2">
        <f t="shared" si="0"/>
        <v>23400</v>
      </c>
    </row>
    <row r="84" spans="1:16" ht="42" customHeight="1">
      <c r="A84" s="1">
        <v>66</v>
      </c>
      <c r="B84" s="1" t="s">
        <v>238</v>
      </c>
      <c r="C84" s="1" t="s">
        <v>253</v>
      </c>
      <c r="D84" s="1" t="s">
        <v>254</v>
      </c>
      <c r="E84" s="1" t="s">
        <v>252</v>
      </c>
      <c r="F84" s="1" t="s">
        <v>104</v>
      </c>
      <c r="G84" s="1" t="s">
        <v>105</v>
      </c>
      <c r="H84" s="1" t="s">
        <v>16</v>
      </c>
      <c r="I84" s="2">
        <v>0</v>
      </c>
      <c r="J84" s="2">
        <v>1</v>
      </c>
      <c r="K84" s="2">
        <v>8500</v>
      </c>
      <c r="L84" s="2">
        <v>1000</v>
      </c>
      <c r="M84" s="2">
        <v>0</v>
      </c>
      <c r="N84" s="2">
        <v>0</v>
      </c>
      <c r="O84" s="2">
        <v>0</v>
      </c>
      <c r="P84" s="2">
        <f>SUM(L84:O84)</f>
        <v>1000</v>
      </c>
    </row>
    <row r="85" spans="1:16" ht="30" customHeight="1">
      <c r="A85" s="1">
        <v>67</v>
      </c>
      <c r="B85" s="1" t="s">
        <v>238</v>
      </c>
      <c r="C85" s="1" t="s">
        <v>240</v>
      </c>
      <c r="D85" s="1" t="s">
        <v>241</v>
      </c>
      <c r="E85" s="1" t="s">
        <v>255</v>
      </c>
      <c r="F85" s="1" t="s">
        <v>41</v>
      </c>
      <c r="G85" s="1" t="s">
        <v>117</v>
      </c>
      <c r="H85" s="1" t="s">
        <v>118</v>
      </c>
      <c r="I85" s="2">
        <v>0</v>
      </c>
      <c r="J85" s="2">
        <v>1</v>
      </c>
      <c r="K85" s="2">
        <v>8800</v>
      </c>
      <c r="L85" s="2">
        <v>1600</v>
      </c>
      <c r="M85" s="2">
        <v>0</v>
      </c>
      <c r="N85" s="2">
        <v>0</v>
      </c>
      <c r="O85" s="2">
        <v>0</v>
      </c>
      <c r="P85" s="2">
        <f>SUM(L85:O85)</f>
        <v>1600</v>
      </c>
    </row>
    <row r="86" spans="1:16" ht="30" customHeight="1">
      <c r="A86" s="8" t="s">
        <v>265</v>
      </c>
      <c r="B86" s="9"/>
      <c r="C86" s="9"/>
      <c r="D86" s="9"/>
      <c r="E86" s="9"/>
      <c r="F86" s="9"/>
      <c r="G86" s="9"/>
      <c r="H86" s="10"/>
      <c r="I86" s="2">
        <f>SUM(I79:I85)</f>
        <v>0</v>
      </c>
      <c r="J86" s="2">
        <f aca="true" t="shared" si="15" ref="J86:P86">SUM(J79:J85)</f>
        <v>7</v>
      </c>
      <c r="K86" s="2">
        <f t="shared" si="15"/>
        <v>152100</v>
      </c>
      <c r="L86" s="2">
        <f t="shared" si="15"/>
        <v>32400</v>
      </c>
      <c r="M86" s="2">
        <f t="shared" si="15"/>
        <v>0</v>
      </c>
      <c r="N86" s="2">
        <f t="shared" si="15"/>
        <v>0</v>
      </c>
      <c r="O86" s="2">
        <f t="shared" si="15"/>
        <v>0</v>
      </c>
      <c r="P86" s="2">
        <f t="shared" si="15"/>
        <v>32400</v>
      </c>
    </row>
    <row r="87" spans="1:16" ht="30" customHeight="1">
      <c r="A87" s="13" t="s">
        <v>256</v>
      </c>
      <c r="B87" s="9"/>
      <c r="C87" s="9"/>
      <c r="D87" s="9"/>
      <c r="E87" s="9"/>
      <c r="F87" s="9"/>
      <c r="G87" s="9"/>
      <c r="H87" s="10"/>
      <c r="I87" s="2">
        <f>SUM(I86,I78,I73,I70,I68,I61,I59,I51,I45,I28,I26,I20,I16,I11,I8)</f>
        <v>0</v>
      </c>
      <c r="J87" s="2">
        <f aca="true" t="shared" si="16" ref="J87:P87">SUM(J86,J78,J73,J70,J68,J61,J59,J51,J45,J28,J26,J20,J16,J11,J8)</f>
        <v>78</v>
      </c>
      <c r="K87" s="2">
        <f t="shared" si="16"/>
        <v>5249320</v>
      </c>
      <c r="L87" s="2">
        <f t="shared" si="16"/>
        <v>1502100</v>
      </c>
      <c r="M87" s="2">
        <f t="shared" si="16"/>
        <v>570900</v>
      </c>
      <c r="N87" s="2">
        <f t="shared" si="16"/>
        <v>414400</v>
      </c>
      <c r="O87" s="2">
        <f t="shared" si="16"/>
        <v>5000</v>
      </c>
      <c r="P87" s="2">
        <f t="shared" si="16"/>
        <v>2492400</v>
      </c>
    </row>
    <row r="88" spans="1:16" ht="33.75" customHeight="1">
      <c r="A88" s="5" t="s">
        <v>266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</sheetData>
  <sheetProtection/>
  <mergeCells count="20">
    <mergeCell ref="A1:B1"/>
    <mergeCell ref="A86:H86"/>
    <mergeCell ref="A87:H87"/>
    <mergeCell ref="A2:P2"/>
    <mergeCell ref="A61:H61"/>
    <mergeCell ref="A45:H45"/>
    <mergeCell ref="A51:H51"/>
    <mergeCell ref="A59:H59"/>
    <mergeCell ref="A68:H68"/>
    <mergeCell ref="A70:H70"/>
    <mergeCell ref="A88:P88"/>
    <mergeCell ref="A73:H73"/>
    <mergeCell ref="O3:P3"/>
    <mergeCell ref="A8:H8"/>
    <mergeCell ref="A11:H11"/>
    <mergeCell ref="A16:H16"/>
    <mergeCell ref="A20:H20"/>
    <mergeCell ref="A26:H26"/>
    <mergeCell ref="A28:H28"/>
    <mergeCell ref="A78:H78"/>
  </mergeCells>
  <printOptions horizontalCentered="1"/>
  <pageMargins left="0.5511811023622047" right="0.5511811023622047" top="0.5905511811023623" bottom="0.5905511811023623" header="0.11811023622047245" footer="0.31496062992125984"/>
  <pageSetup horizontalDpi="300" verticalDpi="3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erer</cp:lastModifiedBy>
  <cp:lastPrinted>2017-12-15T01:25:50Z</cp:lastPrinted>
  <dcterms:created xsi:type="dcterms:W3CDTF">2017-12-15T01:27:18Z</dcterms:created>
  <dcterms:modified xsi:type="dcterms:W3CDTF">2017-12-15T01:27:18Z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